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Ánh Ngọc - An Tường\2026\XDCQ\Sắp xếp TDP\Hội nghị lấy ý kiến\"/>
    </mc:Choice>
  </mc:AlternateContent>
  <xr:revisionPtr revIDLastSave="0" documentId="13_ncr:1_{EAC0A16F-5E3E-4B33-82CC-63BD12365DEB}" xr6:coauthVersionLast="47" xr6:coauthVersionMax="47" xr10:uidLastSave="{00000000-0000-0000-0000-000000000000}"/>
  <bookViews>
    <workbookView xWindow="-108" yWindow="-108" windowWidth="23256" windowHeight="12576" firstSheet="1" activeTab="3" xr2:uid="{3A92A602-7737-4316-A082-BEF9E3CACEB9}"/>
  </bookViews>
  <sheets>
    <sheet name="Kangatang" sheetId="2" state="veryHidden" r:id="rId1"/>
    <sheet name="Phụ lục 1a" sheetId="7" r:id="rId2"/>
    <sheet name="Phụ lục 1b" sheetId="6" r:id="rId3"/>
    <sheet name="Phụ lục 2" sheetId="9" r:id="rId4"/>
  </sheets>
  <definedNames>
    <definedName name="_xlnm.Print_Titles" localSheetId="1">'Phụ lục 1a'!$3:$4</definedName>
    <definedName name="_xlnm.Print_Titles" localSheetId="2">'Phụ lục 1b'!$4:$4</definedName>
    <definedName name="_xlnm.Print_Titles" localSheetId="3">'Phụ lục 2'!$4:$7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9" l="1"/>
  <c r="D72" i="9"/>
  <c r="H68" i="9"/>
  <c r="I68" i="9" s="1"/>
  <c r="H64" i="9"/>
  <c r="I64" i="9" s="1"/>
  <c r="H61" i="9"/>
  <c r="I61" i="9" s="1"/>
  <c r="H59" i="9"/>
  <c r="I59" i="9" s="1"/>
  <c r="H57" i="9"/>
  <c r="I57" i="9" s="1"/>
  <c r="H55" i="9"/>
  <c r="I55" i="9" s="1"/>
  <c r="H52" i="9"/>
  <c r="I52" i="9" s="1"/>
  <c r="H50" i="9"/>
  <c r="I50" i="9" s="1"/>
  <c r="H46" i="9"/>
  <c r="I46" i="9" s="1"/>
  <c r="H44" i="9"/>
  <c r="I44" i="9" s="1"/>
  <c r="H42" i="9"/>
  <c r="I42" i="9" s="1"/>
  <c r="H39" i="9"/>
  <c r="I39" i="9" s="1"/>
  <c r="H37" i="9"/>
  <c r="I37" i="9" s="1"/>
  <c r="H35" i="9"/>
  <c r="I35" i="9" s="1"/>
  <c r="H33" i="9"/>
  <c r="I33" i="9" s="1"/>
  <c r="H31" i="9"/>
  <c r="I31" i="9" s="1"/>
  <c r="H29" i="9"/>
  <c r="I29" i="9" s="1"/>
  <c r="H27" i="9"/>
  <c r="I27" i="9" s="1"/>
  <c r="H25" i="9"/>
  <c r="I25" i="9" s="1"/>
  <c r="H23" i="9"/>
  <c r="I23" i="9" s="1"/>
  <c r="H21" i="9"/>
  <c r="I21" i="9" s="1"/>
  <c r="H19" i="9"/>
  <c r="I19" i="9" s="1"/>
  <c r="H17" i="9"/>
  <c r="I17" i="9" s="1"/>
  <c r="H15" i="9"/>
  <c r="I15" i="9" s="1"/>
  <c r="H13" i="9"/>
  <c r="I13" i="9" s="1"/>
  <c r="H11" i="9"/>
  <c r="I11" i="9" s="1"/>
  <c r="H8" i="9"/>
  <c r="I8" i="9" s="1"/>
  <c r="C16" i="6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8" i="7"/>
  <c r="F59" i="7"/>
  <c r="F60" i="7"/>
  <c r="F61" i="7"/>
  <c r="F62" i="7"/>
  <c r="F63" i="7"/>
  <c r="F64" i="7"/>
  <c r="F65" i="7"/>
  <c r="F57" i="7"/>
  <c r="E66" i="7"/>
  <c r="D66" i="7"/>
  <c r="C66" i="7"/>
  <c r="H72" i="9" l="1"/>
  <c r="F66" i="7"/>
  <c r="D16" i="6" l="1"/>
</calcChain>
</file>

<file path=xl/sharedStrings.xml><?xml version="1.0" encoding="utf-8"?>
<sst xmlns="http://schemas.openxmlformats.org/spreadsheetml/2006/main" count="345" uniqueCount="244">
  <si>
    <t>Tên Tổ dân phố</t>
  </si>
  <si>
    <t>Hưng Thành 1</t>
  </si>
  <si>
    <t>Tổ dân phố 1</t>
  </si>
  <si>
    <t>Hưng Thành 2</t>
  </si>
  <si>
    <t>Hưng Thành 3</t>
  </si>
  <si>
    <t>Tổ dân phố 2</t>
  </si>
  <si>
    <t>Hưng Thành 9</t>
  </si>
  <si>
    <t>Hưng Thành 4</t>
  </si>
  <si>
    <t>Tổ dân phố 3</t>
  </si>
  <si>
    <t>Hưng Thành 6</t>
  </si>
  <si>
    <t>Hưng Thành 5</t>
  </si>
  <si>
    <t>Tổ dân phố 4</t>
  </si>
  <si>
    <t>Hưng Thành 7</t>
  </si>
  <si>
    <t>Hưng Thành 8</t>
  </si>
  <si>
    <t>Tổ dân phố 5</t>
  </si>
  <si>
    <t>Hưng Thành 10</t>
  </si>
  <si>
    <t>Tổ 1</t>
  </si>
  <si>
    <t>Tổ dân phố 6</t>
  </si>
  <si>
    <t>Tổ 4</t>
  </si>
  <si>
    <t>Tổ 2</t>
  </si>
  <si>
    <t>Tổ dân phố 7</t>
  </si>
  <si>
    <t>Tổ 3</t>
  </si>
  <si>
    <t>Tổ 5</t>
  </si>
  <si>
    <t>Tổ dân phố 8</t>
  </si>
  <si>
    <t>Tổ 6</t>
  </si>
  <si>
    <t>Tổ 7</t>
  </si>
  <si>
    <t>Tổ dân phố 9</t>
  </si>
  <si>
    <t>Tổ 8</t>
  </si>
  <si>
    <t>Tổ 9</t>
  </si>
  <si>
    <t>Tổ dân phố 10</t>
  </si>
  <si>
    <t>Tổ 16</t>
  </si>
  <si>
    <t>Tổ 10</t>
  </si>
  <si>
    <t>Tổ dân phố 11</t>
  </si>
  <si>
    <t>Tổ 11</t>
  </si>
  <si>
    <t>Tổ 12</t>
  </si>
  <si>
    <t>Tổ dân phố 12</t>
  </si>
  <si>
    <t>Tổ 13</t>
  </si>
  <si>
    <t>Tổ 14</t>
  </si>
  <si>
    <t>Tổ dân phố 13</t>
  </si>
  <si>
    <t>Tổ 15</t>
  </si>
  <si>
    <t>Tổ 18</t>
  </si>
  <si>
    <t>Tổ dân phố 14</t>
  </si>
  <si>
    <t>Tổ 19</t>
  </si>
  <si>
    <t>Tổ 17</t>
  </si>
  <si>
    <t>Tổ dân phố 15</t>
  </si>
  <si>
    <t>Yên Thái</t>
  </si>
  <si>
    <t>K331</t>
  </si>
  <si>
    <t>Tổ dân phố 16</t>
  </si>
  <si>
    <t>Chè Đen 1</t>
  </si>
  <si>
    <t>Chè Đen 2</t>
  </si>
  <si>
    <t>Nghiêm Sơn</t>
  </si>
  <si>
    <t>Tổ dân phố 17</t>
  </si>
  <si>
    <t>Yên Lộc</t>
  </si>
  <si>
    <t>Yên Khánh</t>
  </si>
  <si>
    <t>Tổ dân phố 18</t>
  </si>
  <si>
    <t>Từ Lưu</t>
  </si>
  <si>
    <t>Tân Quang</t>
  </si>
  <si>
    <t>Tổ dân phố 19</t>
  </si>
  <si>
    <t>Yên Mỹ 1</t>
  </si>
  <si>
    <t>Yên Mỹ 2</t>
  </si>
  <si>
    <t>Núi Cẩy</t>
  </si>
  <si>
    <t>Số 6</t>
  </si>
  <si>
    <t>Tổ dân phố 20</t>
  </si>
  <si>
    <t>Cổ Ngựa</t>
  </si>
  <si>
    <t>Đồng Lem</t>
  </si>
  <si>
    <t>Tổ dân phố 21</t>
  </si>
  <si>
    <t>Hợp Hoà 1</t>
  </si>
  <si>
    <t>Hợp Hoà 2</t>
  </si>
  <si>
    <t xml:space="preserve">Bình An </t>
  </si>
  <si>
    <t>Tổ dân phố 22</t>
  </si>
  <si>
    <t>Chè 6</t>
  </si>
  <si>
    <t>Song Lĩnh</t>
  </si>
  <si>
    <t>Tổ dân phố 23</t>
  </si>
  <si>
    <t>Liên Thịnh</t>
  </si>
  <si>
    <t>Cầu Đá</t>
  </si>
  <si>
    <t>Tổ dân phố 24</t>
  </si>
  <si>
    <t>Chè 8</t>
  </si>
  <si>
    <t>An Lộc A</t>
  </si>
  <si>
    <t>Tổ dân phố 25</t>
  </si>
  <si>
    <t>An Lộc B</t>
  </si>
  <si>
    <t>An Phúc</t>
  </si>
  <si>
    <t>Phúc Lộc A</t>
  </si>
  <si>
    <t>Tổ dân phố 26</t>
  </si>
  <si>
    <t>Phúc Lộc B</t>
  </si>
  <si>
    <t>Bình Ca</t>
  </si>
  <si>
    <t>Trường Thi A</t>
  </si>
  <si>
    <t>Tổ dân phố 27</t>
  </si>
  <si>
    <t>Trường Thi B</t>
  </si>
  <si>
    <t>Thúc Thuỷ</t>
  </si>
  <si>
    <t>Tổng cộng</t>
  </si>
  <si>
    <t>Ghi chú</t>
  </si>
  <si>
    <t>STT</t>
  </si>
  <si>
    <t>(Kèm theo Đề án số        /ĐA-UBND ngày       /6/2026 của Uỷ ban nhân dân phường An Tường)</t>
  </si>
  <si>
    <t>Bí thư chi bộ</t>
  </si>
  <si>
    <t>Trưởng ban công tác mặt trận</t>
  </si>
  <si>
    <t>Nhân viên y tế thôn</t>
  </si>
  <si>
    <t>Bí thư Chi đoàn</t>
  </si>
  <si>
    <t>Chi hội trưởng Phụ nữ</t>
  </si>
  <si>
    <t>Chi hội trưởng Cựu chiến binh</t>
  </si>
  <si>
    <t>Chi hội trưởng Người cao tuổi</t>
  </si>
  <si>
    <r>
      <t>Số người HĐKCT</t>
    </r>
    <r>
      <rPr>
        <i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ở TDP</t>
    </r>
    <r>
      <rPr>
        <i/>
        <sz val="12"/>
        <rFont val="Times New Roman"/>
        <family val="1"/>
      </rPr>
      <t xml:space="preserve"> (Bí thư, Tổ trưởng, Trưởng Ban CTMT)</t>
    </r>
  </si>
  <si>
    <r>
      <t xml:space="preserve">Số người tham gia công việc trực tiếp ở TDP
</t>
    </r>
    <r>
      <rPr>
        <i/>
        <sz val="12"/>
        <rFont val="Times New Roman"/>
        <family val="1"/>
      </rPr>
      <t>(HND, HPN, HCCB, BTCĐ, HNCT, ANTT, TĐTDQ, NVYT)</t>
    </r>
  </si>
  <si>
    <t>Số hộ gia đình</t>
  </si>
  <si>
    <t>Số lượng</t>
  </si>
  <si>
    <t>Tổ trưởng Tổ dân phố</t>
  </si>
  <si>
    <t>Tổ bảo đảm an ninh trật tự</t>
  </si>
  <si>
    <t>Tổ đội trưởng</t>
  </si>
  <si>
    <t>Ghi chú: Số lượng trên bao gồm cả kiêm nhiệm, 01 người/chức danh chính</t>
  </si>
  <si>
    <t>Phụ lục 1a
Thống kê hiện trạng tổ dân phố trên địa bàn phường</t>
  </si>
  <si>
    <t>Chi hội trưởng Nông dân</t>
  </si>
  <si>
    <t xml:space="preserve">
Phụ lục 1b
Thực trạng số lượng người hoạt động không chuyên trách, người trực tiếp tham gia công việc ở tổ dân phố trên địa bàn phường</t>
  </si>
  <si>
    <t>Phương án cụ thể</t>
  </si>
  <si>
    <t>Sáp nhập toàn bộ TDP 1 và TDP 4 thành 01 TDP mới</t>
  </si>
  <si>
    <t>Sáp nhập toàn bộ TDP Hưng Thành 8 và TDP Hưng Thành 10 thành 01 TDP mới</t>
  </si>
  <si>
    <t>Sáp nhập toàn bộ TDP Hưng Thành 4 và TDP Hưng Thành 6 thành 01 TDP mới</t>
  </si>
  <si>
    <t>Sáp nhập toàn bộ TDP Hưng Thành 5 và TDP Hưng Thành 7 thành 01 TDP mới</t>
  </si>
  <si>
    <t>Sáp nhập toàn bộ TDP Hưng Thành 1, TDP Hưng Thành 2 và 50 hộ gia đình của TDP Hưng Thành 3 thành 01 TDP mới</t>
  </si>
  <si>
    <t>Sáp nhập 90 hộ gia đình của TDP Hưng Thành 3 và TDP Hưng Thành 9 thành 01 TDP mới</t>
  </si>
  <si>
    <t>Sáp nhập toàn bộ TDP 2 và TDP 3 thành 01 TDP mới</t>
  </si>
  <si>
    <t>Sáp nhập toàn bộ TDP 5 và TDP 6 thành 01 TDP mới</t>
  </si>
  <si>
    <t>Sáp nhập toàn bộ TDP 9 và TDP 16 thành 01 TDP mới</t>
  </si>
  <si>
    <t>Sáp nhập toàn bộ TDP 10 và TDP 11 thành 01 TDP mới</t>
  </si>
  <si>
    <t>Sáp nhập toàn bộ TDP 12 và TDP 13 thành 01 TDP mới</t>
  </si>
  <si>
    <t>Sáp nhập toàn bộ TDP 14 và TDP 15 thành 01 TDP mới</t>
  </si>
  <si>
    <t>Sáp nhập toàn bộ TDP 18 và TDP 19 thành 01 TDP mới</t>
  </si>
  <si>
    <t>Sáp nhập toàn bộ TDP 17 và TDP Yên Thái thành 01 TDP mới</t>
  </si>
  <si>
    <t>Sáp nhập toàn bộ TDP Nghiêm Sơn và TDP Yên Lộc thành 01 TDP mới</t>
  </si>
  <si>
    <t>Sáp nhập toàn bộ TDP Yên Khánh và TDP Từ Lưu thành 01 TDP mới</t>
  </si>
  <si>
    <t>Sáp nhập toàn bộ TDP K331, TDP Chè Đen 1 và TDP Chè Đen 2 thành 01 TDP mới</t>
  </si>
  <si>
    <t>Sáp nhập toàn bộ TDP Tân Quang, TDP Yên Mỹ 1, TDP Yên Mỹ 2 và TDP Núi Cẩy thành 01 TDP mới</t>
  </si>
  <si>
    <t>Sáp nhập toàn bộ TDP Số 6 và TDP Cổ Ngựa thành 01 TDP mới</t>
  </si>
  <si>
    <t>Sáp nhập toàn bộ TDP Đồng Lem, TDP Hợp Hoà 1 và TDP Hợp Hoà 2 thành 01 TDP mới</t>
  </si>
  <si>
    <t>Sáp nhập toàn bộ TDP Bình An và TDP Chè 6 thành 01 TDP mới</t>
  </si>
  <si>
    <t>Sáp nhập toàn bộ TDP Song Lĩnh và TDP Liên Thịnh thành 01 TDP mới</t>
  </si>
  <si>
    <t>Sáp nhập toàn bộ TDP Cầu Đá và TDP Chè 8 thành 01 TDP mới</t>
  </si>
  <si>
    <t>(Kèm theo Đề án số        /ĐA-UBND ngày       /6/2026 của UBND phường An Tường)</t>
  </si>
  <si>
    <t>(Kèm theo          /ĐA-UBND ngày          /6/2026 của UBND phường An Tường)</t>
  </si>
  <si>
    <t>TT</t>
  </si>
  <si>
    <t>Hiện trạng các tổ dân phố</t>
  </si>
  <si>
    <t>Dự kiến sắp xếp tổ dân phố</t>
  </si>
  <si>
    <t>Số tổ dân phố phải sáp nhập</t>
  </si>
  <si>
    <t>Dự kiến tên gọi của Tổ dân phố mới</t>
  </si>
  <si>
    <t>Quy mô hộ gia đình
sau sắp xếp</t>
  </si>
  <si>
    <t>Số hộ</t>
  </si>
  <si>
    <t xml:space="preserve">Tỷ lệ % so với tiêu chuẩn </t>
  </si>
  <si>
    <t>1</t>
  </si>
  <si>
    <t>2</t>
  </si>
  <si>
    <t>Thôn/TDP ….</t>
  </si>
  <si>
    <t>3</t>
  </si>
  <si>
    <t>4</t>
  </si>
  <si>
    <t>7</t>
  </si>
  <si>
    <t>8</t>
  </si>
  <si>
    <t>9</t>
  </si>
  <si>
    <t>10</t>
  </si>
  <si>
    <t>5</t>
  </si>
  <si>
    <t>6</t>
  </si>
  <si>
    <t>11</t>
  </si>
  <si>
    <t>12</t>
  </si>
  <si>
    <t>13</t>
  </si>
  <si>
    <t>14</t>
  </si>
  <si>
    <t>15</t>
  </si>
  <si>
    <t>16</t>
  </si>
  <si>
    <t>17</t>
  </si>
  <si>
    <t>18</t>
  </si>
  <si>
    <t>Tổ 8 (Giảm 44 hộ)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</si>
  <si>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</si>
  <si>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</si>
  <si>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</si>
  <si>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</si>
  <si>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</si>
  <si>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</si>
  <si>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</si>
  <si>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</si>
  <si>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</si>
  <si>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</si>
  <si>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</si>
  <si>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</si>
  <si>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</si>
  <si>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</si>
  <si>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</si>
  <si>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</si>
  <si>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</si>
  <si>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</si>
  <si>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</si>
  <si>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</si>
  <si>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</si>
  <si>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</si>
  <si>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</si>
  <si>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</si>
  <si>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</si>
  <si>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</si>
  <si>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</si>
  <si>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</si>
  <si>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</si>
  <si>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</si>
  <si>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</si>
  <si>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</si>
  <si>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</si>
  <si>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</si>
  <si>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</si>
  <si>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</si>
  <si>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Lấy 44 hộ tổ 8 (Viên Châu)</t>
  </si>
  <si>
    <t>55</t>
  </si>
  <si>
    <t>56</t>
  </si>
  <si>
    <t>58</t>
  </si>
  <si>
    <t>57</t>
  </si>
  <si>
    <t>Bình Ca (82 hộ trên)</t>
  </si>
  <si>
    <t>59</t>
  </si>
  <si>
    <t>60</t>
  </si>
  <si>
    <t>61</t>
  </si>
  <si>
    <t>Bình Ca (39 hộ TĐC)</t>
  </si>
  <si>
    <t>Sáp nhập toàn bộ TDP 7 và 148 hộ của TDP 8 thành 01 TDP mới</t>
  </si>
  <si>
    <t>Sáp nhập toàn bộ TDP Trường Thi A, TDP Trường Thi B và 44 hộ thuộc TDP 8 thành 01 TDP mới</t>
  </si>
  <si>
    <t>Sáp nhập toàn bộ TDP An Lộc A, TDP An Lộc B, TDP An Phúc và 39 hộ thuộc TDP Bình Ca thành 01 TDP mới</t>
  </si>
  <si>
    <t>Sáp nhập toàn bộ TDP Phúc Lộc A, TDP Phúc Lộc B, TDP Thúc Thủy và 82 hộ thuộc TDP Bình Ca thành 01 TDP mới</t>
  </si>
  <si>
    <t xml:space="preserve">
                                                                       Phương án sắp xếp tổ dân phố trên địa bàn phường                                                Phụ lục 2</t>
  </si>
  <si>
    <t>Dự kiên nơi sinh hoạt cộng đồng</t>
  </si>
  <si>
    <t>NVH Hưng Thành 1</t>
  </si>
  <si>
    <t>NVH Hưng Thành 9</t>
  </si>
  <si>
    <t>NVH Hưng Thành 4</t>
  </si>
  <si>
    <t>NVH Hưng Thành 5</t>
  </si>
  <si>
    <t>NVH Hưng Thành 8</t>
  </si>
  <si>
    <t>NVH Tổ 1</t>
  </si>
  <si>
    <t>NVH Tổ 2</t>
  </si>
  <si>
    <t>NVH Tổ 6</t>
  </si>
  <si>
    <t>NVH Tổ 7</t>
  </si>
  <si>
    <t>NVH Tổ 16</t>
  </si>
  <si>
    <t>NVH Tổ 17</t>
  </si>
  <si>
    <t>NVH Tổ 10</t>
  </si>
  <si>
    <t>NVH Tổ 13</t>
  </si>
  <si>
    <t>NVH Tổ 15</t>
  </si>
  <si>
    <t>NVH Tổ 19</t>
  </si>
  <si>
    <t>NVH Chè Đen 1</t>
  </si>
  <si>
    <t>NVH Yên Lộc</t>
  </si>
  <si>
    <t>NVH Từ Lưu</t>
  </si>
  <si>
    <t>NVH Yên Mỹ 2</t>
  </si>
  <si>
    <t>NVH Số 6</t>
  </si>
  <si>
    <t>NVH Hợp Hòa 2</t>
  </si>
  <si>
    <t>NVH Chè 6</t>
  </si>
  <si>
    <t>NVH Liên Thịnh</t>
  </si>
  <si>
    <t>NVH Chè 8</t>
  </si>
  <si>
    <t>NVH An Lộc B</t>
  </si>
  <si>
    <t>NVH Phúc Lộc B</t>
  </si>
  <si>
    <t>NVH Trường Thi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</si>
</sst>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i/>
      <sz val="11"/>
      <name val="Times New Roman"/>
      <family val="1"/>
    </font>
    <font>
      <i/>
      <sz val="14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3" fillId="2" borderId="0" xfId="0" applyFont="1" applyFill="1"/>
    <xf numFmtId="0" fontId="5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8" fillId="2" borderId="0" xfId="0" applyFont="1" applyFill="1"/>
    <xf numFmtId="0" fontId="12" fillId="2" borderId="0" xfId="0" applyFont="1" applyFill="1"/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49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6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5" fontId="3" fillId="0" borderId="24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17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</cellXfs>
  <cellStyles count="2">
    <cellStyle name="Dấu phẩy_mypersonnel" xfId="1" xr:uid="{3DB3FED1-B3FC-4375-8917-33D8E278EE8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A39C-5B0F-4CA2-B381-53B4A6F414D8}">
  <sheetPr>
    <tabColor rgb="FFFF0000"/>
  </sheetPr>
  <dimension ref="A1:F66"/>
  <sheetViews>
    <sheetView topLeftCell="A46" zoomScale="95" zoomScaleNormal="95" workbookViewId="0">
      <selection activeCell="C76" sqref="C76"/>
    </sheetView>
  </sheetViews>
  <sheetFormatPr defaultColWidth="8.88671875" defaultRowHeight="13.8" x14ac:dyDescent="0.25"/>
  <cols>
    <col min="1" max="1" width="7.109375" style="6" customWidth="1"/>
    <col min="2" max="2" width="22.6640625" style="1" customWidth="1"/>
    <col min="3" max="3" width="12.77734375" style="1" customWidth="1"/>
    <col min="4" max="4" width="17.21875" style="1" customWidth="1"/>
    <col min="5" max="5" width="24.88671875" style="1" customWidth="1"/>
    <col min="6" max="6" width="10.5546875" style="3" customWidth="1"/>
    <col min="7" max="16384" width="8.88671875" style="1"/>
  </cols>
  <sheetData>
    <row r="1" spans="1:6" s="13" customFormat="1" ht="44.25" customHeight="1" x14ac:dyDescent="0.35">
      <c r="A1" s="41" t="s">
        <v>108</v>
      </c>
      <c r="B1" s="41"/>
      <c r="C1" s="41"/>
      <c r="D1" s="41"/>
      <c r="E1" s="41"/>
      <c r="F1" s="41"/>
    </row>
    <row r="2" spans="1:6" s="13" customFormat="1" ht="19.95" customHeight="1" x14ac:dyDescent="0.35">
      <c r="A2" s="42" t="s">
        <v>135</v>
      </c>
      <c r="B2" s="42"/>
      <c r="C2" s="42"/>
      <c r="D2" s="42"/>
      <c r="E2" s="42"/>
      <c r="F2" s="42"/>
    </row>
    <row r="3" spans="1:6" s="14" customFormat="1" ht="42.6" customHeight="1" x14ac:dyDescent="0.3">
      <c r="A3" s="43" t="s">
        <v>91</v>
      </c>
      <c r="B3" s="43" t="s">
        <v>0</v>
      </c>
      <c r="C3" s="43" t="s">
        <v>102</v>
      </c>
      <c r="D3" s="44" t="s">
        <v>100</v>
      </c>
      <c r="E3" s="44" t="s">
        <v>101</v>
      </c>
      <c r="F3" s="44" t="s">
        <v>90</v>
      </c>
    </row>
    <row r="4" spans="1:6" s="14" customFormat="1" ht="42.75" customHeight="1" x14ac:dyDescent="0.3">
      <c r="A4" s="43"/>
      <c r="B4" s="43"/>
      <c r="C4" s="43"/>
      <c r="D4" s="45"/>
      <c r="E4" s="45"/>
      <c r="F4" s="45"/>
    </row>
    <row r="5" spans="1:6" s="10" customFormat="1" ht="19.8" customHeight="1" x14ac:dyDescent="0.35">
      <c r="A5" s="8">
        <v>1</v>
      </c>
      <c r="B5" s="9" t="s">
        <v>1</v>
      </c>
      <c r="C5" s="8">
        <v>174</v>
      </c>
      <c r="D5" s="8">
        <v>2</v>
      </c>
      <c r="E5" s="8">
        <v>8</v>
      </c>
      <c r="F5" s="8">
        <f t="shared" ref="F5:F56" si="0">D5+E5</f>
        <v>10</v>
      </c>
    </row>
    <row r="6" spans="1:6" s="10" customFormat="1" ht="19.8" customHeight="1" x14ac:dyDescent="0.35">
      <c r="A6" s="8">
        <v>2</v>
      </c>
      <c r="B6" s="9" t="s">
        <v>3</v>
      </c>
      <c r="C6" s="8">
        <v>208</v>
      </c>
      <c r="D6" s="8">
        <v>2</v>
      </c>
      <c r="E6" s="8">
        <v>9</v>
      </c>
      <c r="F6" s="8">
        <f t="shared" si="0"/>
        <v>11</v>
      </c>
    </row>
    <row r="7" spans="1:6" s="10" customFormat="1" ht="19.8" customHeight="1" x14ac:dyDescent="0.35">
      <c r="A7" s="8">
        <v>3</v>
      </c>
      <c r="B7" s="9" t="s">
        <v>4</v>
      </c>
      <c r="C7" s="8">
        <v>140</v>
      </c>
      <c r="D7" s="8">
        <v>2</v>
      </c>
      <c r="E7" s="8">
        <v>10</v>
      </c>
      <c r="F7" s="8">
        <f t="shared" si="0"/>
        <v>12</v>
      </c>
    </row>
    <row r="8" spans="1:6" s="10" customFormat="1" ht="19.8" customHeight="1" x14ac:dyDescent="0.35">
      <c r="A8" s="8">
        <v>4</v>
      </c>
      <c r="B8" s="9" t="s">
        <v>7</v>
      </c>
      <c r="C8" s="8">
        <v>251</v>
      </c>
      <c r="D8" s="8">
        <v>2</v>
      </c>
      <c r="E8" s="8">
        <v>7</v>
      </c>
      <c r="F8" s="8">
        <f t="shared" si="0"/>
        <v>9</v>
      </c>
    </row>
    <row r="9" spans="1:6" s="10" customFormat="1" ht="19.8" customHeight="1" x14ac:dyDescent="0.35">
      <c r="A9" s="8">
        <v>5</v>
      </c>
      <c r="B9" s="9" t="s">
        <v>10</v>
      </c>
      <c r="C9" s="8">
        <v>158</v>
      </c>
      <c r="D9" s="8">
        <v>2</v>
      </c>
      <c r="E9" s="8">
        <v>8</v>
      </c>
      <c r="F9" s="8">
        <f t="shared" si="0"/>
        <v>10</v>
      </c>
    </row>
    <row r="10" spans="1:6" s="10" customFormat="1" ht="19.8" customHeight="1" x14ac:dyDescent="0.35">
      <c r="A10" s="8">
        <v>6</v>
      </c>
      <c r="B10" s="9" t="s">
        <v>9</v>
      </c>
      <c r="C10" s="8">
        <v>209</v>
      </c>
      <c r="D10" s="8">
        <v>2</v>
      </c>
      <c r="E10" s="8">
        <v>9</v>
      </c>
      <c r="F10" s="8">
        <f t="shared" si="0"/>
        <v>11</v>
      </c>
    </row>
    <row r="11" spans="1:6" s="10" customFormat="1" ht="19.8" customHeight="1" x14ac:dyDescent="0.35">
      <c r="A11" s="8">
        <v>7</v>
      </c>
      <c r="B11" s="9" t="s">
        <v>12</v>
      </c>
      <c r="C11" s="8">
        <v>289</v>
      </c>
      <c r="D11" s="8">
        <v>2</v>
      </c>
      <c r="E11" s="8">
        <v>9</v>
      </c>
      <c r="F11" s="8">
        <f t="shared" si="0"/>
        <v>11</v>
      </c>
    </row>
    <row r="12" spans="1:6" s="10" customFormat="1" ht="19.8" customHeight="1" x14ac:dyDescent="0.35">
      <c r="A12" s="8">
        <v>8</v>
      </c>
      <c r="B12" s="9" t="s">
        <v>13</v>
      </c>
      <c r="C12" s="8">
        <v>265</v>
      </c>
      <c r="D12" s="8">
        <v>2</v>
      </c>
      <c r="E12" s="8">
        <v>10</v>
      </c>
      <c r="F12" s="8">
        <f t="shared" si="0"/>
        <v>12</v>
      </c>
    </row>
    <row r="13" spans="1:6" s="10" customFormat="1" ht="19.8" customHeight="1" x14ac:dyDescent="0.35">
      <c r="A13" s="8">
        <v>9</v>
      </c>
      <c r="B13" s="9" t="s">
        <v>6</v>
      </c>
      <c r="C13" s="8">
        <v>354</v>
      </c>
      <c r="D13" s="8">
        <v>2</v>
      </c>
      <c r="E13" s="8">
        <v>9</v>
      </c>
      <c r="F13" s="8">
        <f t="shared" si="0"/>
        <v>11</v>
      </c>
    </row>
    <row r="14" spans="1:6" s="10" customFormat="1" ht="19.8" customHeight="1" x14ac:dyDescent="0.35">
      <c r="A14" s="8">
        <v>10</v>
      </c>
      <c r="B14" s="9" t="s">
        <v>15</v>
      </c>
      <c r="C14" s="8">
        <v>137</v>
      </c>
      <c r="D14" s="8">
        <v>2</v>
      </c>
      <c r="E14" s="8">
        <v>10</v>
      </c>
      <c r="F14" s="8">
        <f t="shared" si="0"/>
        <v>12</v>
      </c>
    </row>
    <row r="15" spans="1:6" s="10" customFormat="1" ht="19.8" customHeight="1" x14ac:dyDescent="0.35">
      <c r="A15" s="8">
        <v>11</v>
      </c>
      <c r="B15" s="9" t="s">
        <v>16</v>
      </c>
      <c r="C15" s="8">
        <v>215</v>
      </c>
      <c r="D15" s="8">
        <v>2</v>
      </c>
      <c r="E15" s="8">
        <v>9</v>
      </c>
      <c r="F15" s="8">
        <f t="shared" si="0"/>
        <v>11</v>
      </c>
    </row>
    <row r="16" spans="1:6" s="10" customFormat="1" ht="19.8" customHeight="1" x14ac:dyDescent="0.35">
      <c r="A16" s="8">
        <v>12</v>
      </c>
      <c r="B16" s="9" t="s">
        <v>19</v>
      </c>
      <c r="C16" s="8">
        <v>264</v>
      </c>
      <c r="D16" s="8">
        <v>2</v>
      </c>
      <c r="E16" s="8">
        <v>9</v>
      </c>
      <c r="F16" s="8">
        <f t="shared" si="0"/>
        <v>11</v>
      </c>
    </row>
    <row r="17" spans="1:6" s="10" customFormat="1" ht="19.8" customHeight="1" x14ac:dyDescent="0.35">
      <c r="A17" s="8">
        <v>13</v>
      </c>
      <c r="B17" s="9" t="s">
        <v>21</v>
      </c>
      <c r="C17" s="8">
        <v>168</v>
      </c>
      <c r="D17" s="8">
        <v>2</v>
      </c>
      <c r="E17" s="8">
        <v>8</v>
      </c>
      <c r="F17" s="8">
        <f t="shared" si="0"/>
        <v>10</v>
      </c>
    </row>
    <row r="18" spans="1:6" s="10" customFormat="1" ht="19.8" customHeight="1" x14ac:dyDescent="0.35">
      <c r="A18" s="8">
        <v>14</v>
      </c>
      <c r="B18" s="9" t="s">
        <v>18</v>
      </c>
      <c r="C18" s="8">
        <v>193</v>
      </c>
      <c r="D18" s="8">
        <v>2</v>
      </c>
      <c r="E18" s="8">
        <v>10</v>
      </c>
      <c r="F18" s="8">
        <f t="shared" si="0"/>
        <v>12</v>
      </c>
    </row>
    <row r="19" spans="1:6" s="10" customFormat="1" ht="19.8" customHeight="1" x14ac:dyDescent="0.35">
      <c r="A19" s="8">
        <v>15</v>
      </c>
      <c r="B19" s="9" t="s">
        <v>22</v>
      </c>
      <c r="C19" s="8">
        <v>220</v>
      </c>
      <c r="D19" s="8">
        <v>2</v>
      </c>
      <c r="E19" s="8">
        <v>9</v>
      </c>
      <c r="F19" s="8">
        <f t="shared" si="0"/>
        <v>11</v>
      </c>
    </row>
    <row r="20" spans="1:6" s="10" customFormat="1" ht="19.8" customHeight="1" x14ac:dyDescent="0.35">
      <c r="A20" s="8">
        <v>16</v>
      </c>
      <c r="B20" s="9" t="s">
        <v>24</v>
      </c>
      <c r="C20" s="8">
        <v>184</v>
      </c>
      <c r="D20" s="8">
        <v>2</v>
      </c>
      <c r="E20" s="8">
        <v>8</v>
      </c>
      <c r="F20" s="8">
        <f t="shared" si="0"/>
        <v>10</v>
      </c>
    </row>
    <row r="21" spans="1:6" s="10" customFormat="1" ht="19.8" customHeight="1" x14ac:dyDescent="0.35">
      <c r="A21" s="8">
        <v>17</v>
      </c>
      <c r="B21" s="9" t="s">
        <v>25</v>
      </c>
      <c r="C21" s="8">
        <v>219</v>
      </c>
      <c r="D21" s="8">
        <v>2</v>
      </c>
      <c r="E21" s="8">
        <v>10</v>
      </c>
      <c r="F21" s="8">
        <f t="shared" si="0"/>
        <v>12</v>
      </c>
    </row>
    <row r="22" spans="1:6" s="10" customFormat="1" ht="19.8" customHeight="1" x14ac:dyDescent="0.35">
      <c r="A22" s="8">
        <v>18</v>
      </c>
      <c r="B22" s="9" t="s">
        <v>27</v>
      </c>
      <c r="C22" s="8">
        <v>192</v>
      </c>
      <c r="D22" s="8">
        <v>2</v>
      </c>
      <c r="E22" s="8">
        <v>10</v>
      </c>
      <c r="F22" s="8">
        <f t="shared" si="0"/>
        <v>12</v>
      </c>
    </row>
    <row r="23" spans="1:6" s="10" customFormat="1" ht="19.8" customHeight="1" x14ac:dyDescent="0.35">
      <c r="A23" s="8">
        <v>19</v>
      </c>
      <c r="B23" s="9" t="s">
        <v>28</v>
      </c>
      <c r="C23" s="8">
        <v>202</v>
      </c>
      <c r="D23" s="8">
        <v>2</v>
      </c>
      <c r="E23" s="8">
        <v>9</v>
      </c>
      <c r="F23" s="8">
        <f t="shared" si="0"/>
        <v>11</v>
      </c>
    </row>
    <row r="24" spans="1:6" s="10" customFormat="1" ht="19.8" customHeight="1" x14ac:dyDescent="0.35">
      <c r="A24" s="8">
        <v>20</v>
      </c>
      <c r="B24" s="9" t="s">
        <v>31</v>
      </c>
      <c r="C24" s="8">
        <v>141</v>
      </c>
      <c r="D24" s="8">
        <v>2</v>
      </c>
      <c r="E24" s="8">
        <v>9</v>
      </c>
      <c r="F24" s="8">
        <f t="shared" si="0"/>
        <v>11</v>
      </c>
    </row>
    <row r="25" spans="1:6" s="10" customFormat="1" ht="19.8" customHeight="1" x14ac:dyDescent="0.35">
      <c r="A25" s="8">
        <v>21</v>
      </c>
      <c r="B25" s="9" t="s">
        <v>33</v>
      </c>
      <c r="C25" s="8">
        <v>192</v>
      </c>
      <c r="D25" s="8">
        <v>2</v>
      </c>
      <c r="E25" s="8">
        <v>9</v>
      </c>
      <c r="F25" s="8">
        <f t="shared" si="0"/>
        <v>11</v>
      </c>
    </row>
    <row r="26" spans="1:6" s="10" customFormat="1" ht="19.8" customHeight="1" x14ac:dyDescent="0.35">
      <c r="A26" s="8">
        <v>22</v>
      </c>
      <c r="B26" s="9" t="s">
        <v>34</v>
      </c>
      <c r="C26" s="8">
        <v>220</v>
      </c>
      <c r="D26" s="8">
        <v>2</v>
      </c>
      <c r="E26" s="8">
        <v>9</v>
      </c>
      <c r="F26" s="8">
        <f t="shared" si="0"/>
        <v>11</v>
      </c>
    </row>
    <row r="27" spans="1:6" s="10" customFormat="1" ht="19.8" customHeight="1" x14ac:dyDescent="0.35">
      <c r="A27" s="8">
        <v>23</v>
      </c>
      <c r="B27" s="9" t="s">
        <v>36</v>
      </c>
      <c r="C27" s="8">
        <v>200</v>
      </c>
      <c r="D27" s="8">
        <v>2</v>
      </c>
      <c r="E27" s="8">
        <v>10</v>
      </c>
      <c r="F27" s="8">
        <f t="shared" si="0"/>
        <v>12</v>
      </c>
    </row>
    <row r="28" spans="1:6" s="10" customFormat="1" ht="19.8" customHeight="1" x14ac:dyDescent="0.35">
      <c r="A28" s="8">
        <v>24</v>
      </c>
      <c r="B28" s="9" t="s">
        <v>37</v>
      </c>
      <c r="C28" s="8">
        <v>148</v>
      </c>
      <c r="D28" s="8">
        <v>2</v>
      </c>
      <c r="E28" s="8">
        <v>8</v>
      </c>
      <c r="F28" s="8">
        <f t="shared" si="0"/>
        <v>10</v>
      </c>
    </row>
    <row r="29" spans="1:6" s="10" customFormat="1" ht="19.8" customHeight="1" x14ac:dyDescent="0.35">
      <c r="A29" s="8">
        <v>25</v>
      </c>
      <c r="B29" s="9" t="s">
        <v>39</v>
      </c>
      <c r="C29" s="8">
        <v>224</v>
      </c>
      <c r="D29" s="8">
        <v>2</v>
      </c>
      <c r="E29" s="8">
        <v>9</v>
      </c>
      <c r="F29" s="8">
        <f t="shared" si="0"/>
        <v>11</v>
      </c>
    </row>
    <row r="30" spans="1:6" s="10" customFormat="1" ht="19.8" customHeight="1" x14ac:dyDescent="0.35">
      <c r="A30" s="8">
        <v>26</v>
      </c>
      <c r="B30" s="9" t="s">
        <v>30</v>
      </c>
      <c r="C30" s="8">
        <v>225</v>
      </c>
      <c r="D30" s="8">
        <v>2</v>
      </c>
      <c r="E30" s="8">
        <v>9</v>
      </c>
      <c r="F30" s="8">
        <f t="shared" si="0"/>
        <v>11</v>
      </c>
    </row>
    <row r="31" spans="1:6" s="10" customFormat="1" ht="19.8" customHeight="1" x14ac:dyDescent="0.35">
      <c r="A31" s="8">
        <v>27</v>
      </c>
      <c r="B31" s="9" t="s">
        <v>43</v>
      </c>
      <c r="C31" s="8">
        <v>203</v>
      </c>
      <c r="D31" s="8">
        <v>2</v>
      </c>
      <c r="E31" s="8">
        <v>9</v>
      </c>
      <c r="F31" s="8">
        <f t="shared" si="0"/>
        <v>11</v>
      </c>
    </row>
    <row r="32" spans="1:6" s="10" customFormat="1" ht="19.8" customHeight="1" x14ac:dyDescent="0.35">
      <c r="A32" s="8">
        <v>28</v>
      </c>
      <c r="B32" s="9" t="s">
        <v>40</v>
      </c>
      <c r="C32" s="8">
        <v>191</v>
      </c>
      <c r="D32" s="8">
        <v>2</v>
      </c>
      <c r="E32" s="8">
        <v>9</v>
      </c>
      <c r="F32" s="8">
        <f t="shared" si="0"/>
        <v>11</v>
      </c>
    </row>
    <row r="33" spans="1:6" s="10" customFormat="1" ht="19.8" customHeight="1" x14ac:dyDescent="0.35">
      <c r="A33" s="8">
        <v>29</v>
      </c>
      <c r="B33" s="9" t="s">
        <v>42</v>
      </c>
      <c r="C33" s="8">
        <v>199</v>
      </c>
      <c r="D33" s="8">
        <v>2</v>
      </c>
      <c r="E33" s="8">
        <v>8</v>
      </c>
      <c r="F33" s="8">
        <f t="shared" si="0"/>
        <v>10</v>
      </c>
    </row>
    <row r="34" spans="1:6" s="10" customFormat="1" ht="19.8" customHeight="1" x14ac:dyDescent="0.35">
      <c r="A34" s="8">
        <v>30</v>
      </c>
      <c r="B34" s="9" t="s">
        <v>45</v>
      </c>
      <c r="C34" s="8">
        <v>151</v>
      </c>
      <c r="D34" s="8">
        <v>3</v>
      </c>
      <c r="E34" s="8">
        <v>7</v>
      </c>
      <c r="F34" s="8">
        <f t="shared" si="0"/>
        <v>10</v>
      </c>
    </row>
    <row r="35" spans="1:6" s="10" customFormat="1" ht="19.8" customHeight="1" x14ac:dyDescent="0.35">
      <c r="A35" s="8">
        <v>31</v>
      </c>
      <c r="B35" s="9" t="s">
        <v>46</v>
      </c>
      <c r="C35" s="8">
        <v>92</v>
      </c>
      <c r="D35" s="8">
        <v>3</v>
      </c>
      <c r="E35" s="8">
        <v>8</v>
      </c>
      <c r="F35" s="8">
        <f t="shared" si="0"/>
        <v>11</v>
      </c>
    </row>
    <row r="36" spans="1:6" s="10" customFormat="1" ht="19.8" customHeight="1" x14ac:dyDescent="0.35">
      <c r="A36" s="8">
        <v>32</v>
      </c>
      <c r="B36" s="9" t="s">
        <v>48</v>
      </c>
      <c r="C36" s="8">
        <v>106</v>
      </c>
      <c r="D36" s="8">
        <v>3</v>
      </c>
      <c r="E36" s="8">
        <v>8</v>
      </c>
      <c r="F36" s="8">
        <f t="shared" si="0"/>
        <v>11</v>
      </c>
    </row>
    <row r="37" spans="1:6" s="10" customFormat="1" ht="19.8" customHeight="1" x14ac:dyDescent="0.35">
      <c r="A37" s="8">
        <v>33</v>
      </c>
      <c r="B37" s="9" t="s">
        <v>49</v>
      </c>
      <c r="C37" s="8">
        <v>102</v>
      </c>
      <c r="D37" s="8">
        <v>2</v>
      </c>
      <c r="E37" s="8">
        <v>7</v>
      </c>
      <c r="F37" s="8">
        <f t="shared" si="0"/>
        <v>9</v>
      </c>
    </row>
    <row r="38" spans="1:6" s="10" customFormat="1" ht="19.8" customHeight="1" x14ac:dyDescent="0.35">
      <c r="A38" s="8">
        <v>34</v>
      </c>
      <c r="B38" s="9" t="s">
        <v>50</v>
      </c>
      <c r="C38" s="8">
        <v>157</v>
      </c>
      <c r="D38" s="8">
        <v>3</v>
      </c>
      <c r="E38" s="8">
        <v>8</v>
      </c>
      <c r="F38" s="8">
        <f t="shared" si="0"/>
        <v>11</v>
      </c>
    </row>
    <row r="39" spans="1:6" s="10" customFormat="1" ht="19.8" customHeight="1" x14ac:dyDescent="0.35">
      <c r="A39" s="8">
        <v>35</v>
      </c>
      <c r="B39" s="9" t="s">
        <v>52</v>
      </c>
      <c r="C39" s="8">
        <v>195</v>
      </c>
      <c r="D39" s="8">
        <v>3</v>
      </c>
      <c r="E39" s="8">
        <v>8</v>
      </c>
      <c r="F39" s="8">
        <f t="shared" si="0"/>
        <v>11</v>
      </c>
    </row>
    <row r="40" spans="1:6" s="10" customFormat="1" ht="19.8" customHeight="1" x14ac:dyDescent="0.35">
      <c r="A40" s="8">
        <v>36</v>
      </c>
      <c r="B40" s="9" t="s">
        <v>53</v>
      </c>
      <c r="C40" s="8">
        <v>119</v>
      </c>
      <c r="D40" s="8">
        <v>3</v>
      </c>
      <c r="E40" s="8">
        <v>8</v>
      </c>
      <c r="F40" s="8">
        <f t="shared" si="0"/>
        <v>11</v>
      </c>
    </row>
    <row r="41" spans="1:6" s="10" customFormat="1" ht="19.8" customHeight="1" x14ac:dyDescent="0.35">
      <c r="A41" s="8">
        <v>37</v>
      </c>
      <c r="B41" s="9" t="s">
        <v>55</v>
      </c>
      <c r="C41" s="8">
        <v>181</v>
      </c>
      <c r="D41" s="8">
        <v>3</v>
      </c>
      <c r="E41" s="8">
        <v>8</v>
      </c>
      <c r="F41" s="8">
        <f t="shared" si="0"/>
        <v>11</v>
      </c>
    </row>
    <row r="42" spans="1:6" s="10" customFormat="1" ht="19.8" customHeight="1" x14ac:dyDescent="0.35">
      <c r="A42" s="8">
        <v>38</v>
      </c>
      <c r="B42" s="9" t="s">
        <v>56</v>
      </c>
      <c r="C42" s="8">
        <v>91</v>
      </c>
      <c r="D42" s="8">
        <v>2</v>
      </c>
      <c r="E42" s="8">
        <v>9</v>
      </c>
      <c r="F42" s="8">
        <f t="shared" si="0"/>
        <v>11</v>
      </c>
    </row>
    <row r="43" spans="1:6" s="10" customFormat="1" ht="19.8" customHeight="1" x14ac:dyDescent="0.35">
      <c r="A43" s="8">
        <v>39</v>
      </c>
      <c r="B43" s="9" t="s">
        <v>58</v>
      </c>
      <c r="C43" s="8">
        <v>87</v>
      </c>
      <c r="D43" s="8">
        <v>3</v>
      </c>
      <c r="E43" s="8">
        <v>9</v>
      </c>
      <c r="F43" s="8">
        <f t="shared" si="0"/>
        <v>12</v>
      </c>
    </row>
    <row r="44" spans="1:6" s="10" customFormat="1" ht="19.8" customHeight="1" x14ac:dyDescent="0.35">
      <c r="A44" s="8">
        <v>40</v>
      </c>
      <c r="B44" s="9" t="s">
        <v>59</v>
      </c>
      <c r="C44" s="8">
        <v>93</v>
      </c>
      <c r="D44" s="8">
        <v>3</v>
      </c>
      <c r="E44" s="8">
        <v>9</v>
      </c>
      <c r="F44" s="8">
        <f t="shared" si="0"/>
        <v>12</v>
      </c>
    </row>
    <row r="45" spans="1:6" s="10" customFormat="1" ht="19.8" customHeight="1" x14ac:dyDescent="0.35">
      <c r="A45" s="8">
        <v>41</v>
      </c>
      <c r="B45" s="9" t="s">
        <v>60</v>
      </c>
      <c r="C45" s="8">
        <v>105</v>
      </c>
      <c r="D45" s="8">
        <v>3</v>
      </c>
      <c r="E45" s="8">
        <v>7</v>
      </c>
      <c r="F45" s="8">
        <f t="shared" si="0"/>
        <v>10</v>
      </c>
    </row>
    <row r="46" spans="1:6" s="10" customFormat="1" ht="19.8" customHeight="1" x14ac:dyDescent="0.35">
      <c r="A46" s="8">
        <v>42</v>
      </c>
      <c r="B46" s="9" t="s">
        <v>61</v>
      </c>
      <c r="C46" s="8">
        <v>169</v>
      </c>
      <c r="D46" s="8">
        <v>2</v>
      </c>
      <c r="E46" s="8">
        <v>10</v>
      </c>
      <c r="F46" s="8">
        <f t="shared" si="0"/>
        <v>12</v>
      </c>
    </row>
    <row r="47" spans="1:6" s="10" customFormat="1" ht="19.8" customHeight="1" x14ac:dyDescent="0.35">
      <c r="A47" s="8">
        <v>43</v>
      </c>
      <c r="B47" s="9" t="s">
        <v>63</v>
      </c>
      <c r="C47" s="8">
        <v>237</v>
      </c>
      <c r="D47" s="8">
        <v>2</v>
      </c>
      <c r="E47" s="8">
        <v>9</v>
      </c>
      <c r="F47" s="8">
        <f t="shared" si="0"/>
        <v>11</v>
      </c>
    </row>
    <row r="48" spans="1:6" s="10" customFormat="1" ht="19.8" customHeight="1" x14ac:dyDescent="0.35">
      <c r="A48" s="8">
        <v>44</v>
      </c>
      <c r="B48" s="9" t="s">
        <v>64</v>
      </c>
      <c r="C48" s="8">
        <v>201</v>
      </c>
      <c r="D48" s="8">
        <v>2</v>
      </c>
      <c r="E48" s="8">
        <v>9</v>
      </c>
      <c r="F48" s="8">
        <f t="shared" si="0"/>
        <v>11</v>
      </c>
    </row>
    <row r="49" spans="1:6" s="10" customFormat="1" ht="19.8" customHeight="1" x14ac:dyDescent="0.35">
      <c r="A49" s="8">
        <v>45</v>
      </c>
      <c r="B49" s="9" t="s">
        <v>66</v>
      </c>
      <c r="C49" s="8">
        <v>178</v>
      </c>
      <c r="D49" s="8">
        <v>2</v>
      </c>
      <c r="E49" s="8">
        <v>9</v>
      </c>
      <c r="F49" s="8">
        <f t="shared" si="0"/>
        <v>11</v>
      </c>
    </row>
    <row r="50" spans="1:6" s="10" customFormat="1" ht="19.8" customHeight="1" x14ac:dyDescent="0.35">
      <c r="A50" s="8">
        <v>46</v>
      </c>
      <c r="B50" s="9" t="s">
        <v>67</v>
      </c>
      <c r="C50" s="8">
        <v>198</v>
      </c>
      <c r="D50" s="8">
        <v>2</v>
      </c>
      <c r="E50" s="8">
        <v>10</v>
      </c>
      <c r="F50" s="8">
        <f t="shared" si="0"/>
        <v>12</v>
      </c>
    </row>
    <row r="51" spans="1:6" s="10" customFormat="1" ht="19.8" customHeight="1" x14ac:dyDescent="0.35">
      <c r="A51" s="8">
        <v>47</v>
      </c>
      <c r="B51" s="9" t="s">
        <v>68</v>
      </c>
      <c r="C51" s="8">
        <v>187</v>
      </c>
      <c r="D51" s="8">
        <v>2</v>
      </c>
      <c r="E51" s="8">
        <v>9</v>
      </c>
      <c r="F51" s="8">
        <f t="shared" si="0"/>
        <v>11</v>
      </c>
    </row>
    <row r="52" spans="1:6" s="10" customFormat="1" ht="19.8" customHeight="1" x14ac:dyDescent="0.35">
      <c r="A52" s="8">
        <v>48</v>
      </c>
      <c r="B52" s="9" t="s">
        <v>70</v>
      </c>
      <c r="C52" s="8">
        <v>238</v>
      </c>
      <c r="D52" s="8">
        <v>2</v>
      </c>
      <c r="E52" s="8">
        <v>8</v>
      </c>
      <c r="F52" s="8">
        <f t="shared" si="0"/>
        <v>10</v>
      </c>
    </row>
    <row r="53" spans="1:6" s="10" customFormat="1" ht="19.8" customHeight="1" x14ac:dyDescent="0.35">
      <c r="A53" s="8">
        <v>49</v>
      </c>
      <c r="B53" s="9" t="s">
        <v>71</v>
      </c>
      <c r="C53" s="8">
        <v>151</v>
      </c>
      <c r="D53" s="8">
        <v>2</v>
      </c>
      <c r="E53" s="8">
        <v>5</v>
      </c>
      <c r="F53" s="8">
        <f t="shared" si="0"/>
        <v>7</v>
      </c>
    </row>
    <row r="54" spans="1:6" s="10" customFormat="1" ht="19.8" customHeight="1" x14ac:dyDescent="0.35">
      <c r="A54" s="8">
        <v>50</v>
      </c>
      <c r="B54" s="9" t="s">
        <v>73</v>
      </c>
      <c r="C54" s="8">
        <v>150</v>
      </c>
      <c r="D54" s="8">
        <v>2</v>
      </c>
      <c r="E54" s="8">
        <v>9</v>
      </c>
      <c r="F54" s="8">
        <f t="shared" si="0"/>
        <v>11</v>
      </c>
    </row>
    <row r="55" spans="1:6" s="10" customFormat="1" ht="19.8" customHeight="1" x14ac:dyDescent="0.35">
      <c r="A55" s="8">
        <v>51</v>
      </c>
      <c r="B55" s="9" t="s">
        <v>74</v>
      </c>
      <c r="C55" s="8">
        <v>141</v>
      </c>
      <c r="D55" s="8">
        <v>2</v>
      </c>
      <c r="E55" s="8">
        <v>10</v>
      </c>
      <c r="F55" s="8">
        <f t="shared" si="0"/>
        <v>12</v>
      </c>
    </row>
    <row r="56" spans="1:6" s="10" customFormat="1" ht="19.8" customHeight="1" x14ac:dyDescent="0.35">
      <c r="A56" s="8">
        <v>52</v>
      </c>
      <c r="B56" s="9" t="s">
        <v>76</v>
      </c>
      <c r="C56" s="8">
        <v>161</v>
      </c>
      <c r="D56" s="8">
        <v>2</v>
      </c>
      <c r="E56" s="8">
        <v>9</v>
      </c>
      <c r="F56" s="8">
        <f t="shared" si="0"/>
        <v>11</v>
      </c>
    </row>
    <row r="57" spans="1:6" s="10" customFormat="1" ht="19.8" customHeight="1" x14ac:dyDescent="0.35">
      <c r="A57" s="8">
        <v>53</v>
      </c>
      <c r="B57" s="9" t="s">
        <v>77</v>
      </c>
      <c r="C57" s="8">
        <v>134</v>
      </c>
      <c r="D57" s="8">
        <v>2</v>
      </c>
      <c r="E57" s="8">
        <v>9</v>
      </c>
      <c r="F57" s="8">
        <f>D57+E57</f>
        <v>11</v>
      </c>
    </row>
    <row r="58" spans="1:6" s="10" customFormat="1" ht="19.8" customHeight="1" x14ac:dyDescent="0.35">
      <c r="A58" s="8">
        <v>54</v>
      </c>
      <c r="B58" s="9" t="s">
        <v>79</v>
      </c>
      <c r="C58" s="8">
        <v>76</v>
      </c>
      <c r="D58" s="8">
        <v>2</v>
      </c>
      <c r="E58" s="8">
        <v>9</v>
      </c>
      <c r="F58" s="8">
        <f t="shared" ref="F58:F65" si="1">D58+E58</f>
        <v>11</v>
      </c>
    </row>
    <row r="59" spans="1:6" s="10" customFormat="1" ht="19.8" customHeight="1" x14ac:dyDescent="0.35">
      <c r="A59" s="8">
        <v>55</v>
      </c>
      <c r="B59" s="9" t="s">
        <v>80</v>
      </c>
      <c r="C59" s="8">
        <v>104</v>
      </c>
      <c r="D59" s="8">
        <v>2</v>
      </c>
      <c r="E59" s="8">
        <v>9</v>
      </c>
      <c r="F59" s="8">
        <f t="shared" si="1"/>
        <v>11</v>
      </c>
    </row>
    <row r="60" spans="1:6" s="10" customFormat="1" ht="19.8" customHeight="1" x14ac:dyDescent="0.35">
      <c r="A60" s="8">
        <v>56</v>
      </c>
      <c r="B60" s="9" t="s">
        <v>81</v>
      </c>
      <c r="C60" s="8">
        <v>114</v>
      </c>
      <c r="D60" s="8">
        <v>2</v>
      </c>
      <c r="E60" s="8">
        <v>9</v>
      </c>
      <c r="F60" s="8">
        <f t="shared" si="1"/>
        <v>11</v>
      </c>
    </row>
    <row r="61" spans="1:6" s="10" customFormat="1" ht="19.8" customHeight="1" x14ac:dyDescent="0.35">
      <c r="A61" s="8">
        <v>57</v>
      </c>
      <c r="B61" s="9" t="s">
        <v>83</v>
      </c>
      <c r="C61" s="8">
        <v>151</v>
      </c>
      <c r="D61" s="8">
        <v>2</v>
      </c>
      <c r="E61" s="8">
        <v>7</v>
      </c>
      <c r="F61" s="8">
        <f t="shared" si="1"/>
        <v>9</v>
      </c>
    </row>
    <row r="62" spans="1:6" s="10" customFormat="1" ht="19.8" customHeight="1" x14ac:dyDescent="0.35">
      <c r="A62" s="8">
        <v>58</v>
      </c>
      <c r="B62" s="9" t="s">
        <v>84</v>
      </c>
      <c r="C62" s="8">
        <v>121</v>
      </c>
      <c r="D62" s="8">
        <v>2</v>
      </c>
      <c r="E62" s="8">
        <v>8</v>
      </c>
      <c r="F62" s="8">
        <f t="shared" si="1"/>
        <v>10</v>
      </c>
    </row>
    <row r="63" spans="1:6" s="10" customFormat="1" ht="19.8" customHeight="1" x14ac:dyDescent="0.35">
      <c r="A63" s="8">
        <v>59</v>
      </c>
      <c r="B63" s="9" t="s">
        <v>85</v>
      </c>
      <c r="C63" s="8">
        <v>119</v>
      </c>
      <c r="D63" s="8">
        <v>2</v>
      </c>
      <c r="E63" s="8">
        <v>8</v>
      </c>
      <c r="F63" s="8">
        <f t="shared" si="1"/>
        <v>10</v>
      </c>
    </row>
    <row r="64" spans="1:6" s="10" customFormat="1" ht="19.8" customHeight="1" x14ac:dyDescent="0.35">
      <c r="A64" s="8">
        <v>60</v>
      </c>
      <c r="B64" s="9" t="s">
        <v>87</v>
      </c>
      <c r="C64" s="8">
        <v>147</v>
      </c>
      <c r="D64" s="8">
        <v>2</v>
      </c>
      <c r="E64" s="8">
        <v>6</v>
      </c>
      <c r="F64" s="8">
        <f t="shared" si="1"/>
        <v>8</v>
      </c>
    </row>
    <row r="65" spans="1:6" s="10" customFormat="1" ht="19.8" customHeight="1" x14ac:dyDescent="0.35">
      <c r="A65" s="8">
        <v>61</v>
      </c>
      <c r="B65" s="9" t="s">
        <v>88</v>
      </c>
      <c r="C65" s="8">
        <v>130</v>
      </c>
      <c r="D65" s="8">
        <v>2</v>
      </c>
      <c r="E65" s="8">
        <v>9</v>
      </c>
      <c r="F65" s="8">
        <f t="shared" si="1"/>
        <v>11</v>
      </c>
    </row>
    <row r="66" spans="1:6" s="13" customFormat="1" ht="19.8" customHeight="1" x14ac:dyDescent="0.35">
      <c r="A66" s="11"/>
      <c r="B66" s="12" t="s">
        <v>89</v>
      </c>
      <c r="C66" s="11">
        <f>SUM(C5:C65)</f>
        <v>10571</v>
      </c>
      <c r="D66" s="11">
        <f>SUM(D5:D65)</f>
        <v>132</v>
      </c>
      <c r="E66" s="11">
        <f>SUM(E5:E65)</f>
        <v>527</v>
      </c>
      <c r="F66" s="11">
        <f>SUM(F5:F65)</f>
        <v>659</v>
      </c>
    </row>
  </sheetData>
  <mergeCells count="8">
    <mergeCell ref="A1:F1"/>
    <mergeCell ref="A2:F2"/>
    <mergeCell ref="A3:A4"/>
    <mergeCell ref="B3:B4"/>
    <mergeCell ref="C3:C4"/>
    <mergeCell ref="D3:D4"/>
    <mergeCell ref="E3:E4"/>
    <mergeCell ref="F3:F4"/>
  </mergeCells>
  <pageMargins left="0.48" right="0.15748031496063" top="0.4" bottom="0.31496062992126" header="0.196850393700787" footer="0.196850393700787"/>
  <pageSetup paperSize="9" fitToHeight="0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91987-03A7-4003-B0AE-6A6C380E05DF}">
  <sheetPr>
    <tabColor rgb="FF00B050"/>
    <pageSetUpPr fitToPage="1"/>
  </sheetPr>
  <dimension ref="A1:D18"/>
  <sheetViews>
    <sheetView zoomScale="115" zoomScaleNormal="115" workbookViewId="0">
      <selection activeCell="H4" sqref="H4"/>
    </sheetView>
  </sheetViews>
  <sheetFormatPr defaultColWidth="8.88671875" defaultRowHeight="13.8" x14ac:dyDescent="0.25"/>
  <cols>
    <col min="1" max="1" width="7.109375" style="6" customWidth="1"/>
    <col min="2" max="2" width="43" style="1" customWidth="1"/>
    <col min="3" max="3" width="22.33203125" style="1" customWidth="1"/>
    <col min="4" max="4" width="24.109375" style="1" customWidth="1"/>
    <col min="5" max="16384" width="8.88671875" style="1"/>
  </cols>
  <sheetData>
    <row r="1" spans="1:4" ht="34.5" customHeight="1" x14ac:dyDescent="0.25">
      <c r="A1" s="46" t="s">
        <v>110</v>
      </c>
      <c r="B1" s="46"/>
      <c r="C1" s="46"/>
      <c r="D1" s="46"/>
    </row>
    <row r="2" spans="1:4" ht="19.95" customHeight="1" x14ac:dyDescent="0.25">
      <c r="A2" s="47" t="s">
        <v>92</v>
      </c>
      <c r="B2" s="47"/>
      <c r="C2" s="47"/>
      <c r="D2" s="47"/>
    </row>
    <row r="3" spans="1:4" ht="19.95" customHeight="1" x14ac:dyDescent="0.25">
      <c r="A3" s="7"/>
      <c r="B3" s="7"/>
      <c r="C3" s="7"/>
      <c r="D3" s="7"/>
    </row>
    <row r="4" spans="1:4" s="2" customFormat="1" ht="42.6" customHeight="1" x14ac:dyDescent="0.25">
      <c r="A4" s="19" t="s">
        <v>91</v>
      </c>
      <c r="B4" s="19" t="s">
        <v>0</v>
      </c>
      <c r="C4" s="19" t="s">
        <v>103</v>
      </c>
      <c r="D4" s="18" t="s">
        <v>90</v>
      </c>
    </row>
    <row r="5" spans="1:4" s="3" customFormat="1" ht="30" customHeight="1" x14ac:dyDescent="0.25">
      <c r="A5" s="5">
        <v>1</v>
      </c>
      <c r="B5" s="17" t="s">
        <v>93</v>
      </c>
      <c r="C5" s="5">
        <v>61</v>
      </c>
      <c r="D5" s="4"/>
    </row>
    <row r="6" spans="1:4" s="3" customFormat="1" ht="30" customHeight="1" x14ac:dyDescent="0.25">
      <c r="A6" s="5">
        <v>2</v>
      </c>
      <c r="B6" s="17" t="s">
        <v>104</v>
      </c>
      <c r="C6" s="5">
        <v>12</v>
      </c>
      <c r="D6" s="4"/>
    </row>
    <row r="7" spans="1:4" s="3" customFormat="1" ht="30" customHeight="1" x14ac:dyDescent="0.25">
      <c r="A7" s="5">
        <v>3</v>
      </c>
      <c r="B7" s="17" t="s">
        <v>94</v>
      </c>
      <c r="C7" s="5">
        <v>59</v>
      </c>
      <c r="D7" s="4"/>
    </row>
    <row r="8" spans="1:4" s="3" customFormat="1" ht="30" customHeight="1" x14ac:dyDescent="0.25">
      <c r="A8" s="5">
        <v>4</v>
      </c>
      <c r="B8" s="17" t="s">
        <v>106</v>
      </c>
      <c r="C8" s="5">
        <v>47</v>
      </c>
      <c r="D8" s="4"/>
    </row>
    <row r="9" spans="1:4" s="3" customFormat="1" ht="30" customHeight="1" x14ac:dyDescent="0.25">
      <c r="A9" s="5">
        <v>5</v>
      </c>
      <c r="B9" s="17" t="s">
        <v>95</v>
      </c>
      <c r="C9" s="5">
        <v>48</v>
      </c>
      <c r="D9" s="4"/>
    </row>
    <row r="10" spans="1:4" s="3" customFormat="1" ht="30" customHeight="1" x14ac:dyDescent="0.25">
      <c r="A10" s="5">
        <v>6</v>
      </c>
      <c r="B10" s="17" t="s">
        <v>105</v>
      </c>
      <c r="C10" s="5">
        <v>159</v>
      </c>
      <c r="D10" s="4"/>
    </row>
    <row r="11" spans="1:4" s="3" customFormat="1" ht="30" customHeight="1" x14ac:dyDescent="0.25">
      <c r="A11" s="5">
        <v>7</v>
      </c>
      <c r="B11" s="17" t="s">
        <v>96</v>
      </c>
      <c r="C11" s="5">
        <v>56</v>
      </c>
      <c r="D11" s="4"/>
    </row>
    <row r="12" spans="1:4" s="3" customFormat="1" ht="30" customHeight="1" x14ac:dyDescent="0.25">
      <c r="A12" s="5">
        <v>8</v>
      </c>
      <c r="B12" s="17" t="s">
        <v>97</v>
      </c>
      <c r="C12" s="5">
        <v>54</v>
      </c>
      <c r="D12" s="4"/>
    </row>
    <row r="13" spans="1:4" s="3" customFormat="1" ht="30" customHeight="1" x14ac:dyDescent="0.25">
      <c r="A13" s="5">
        <v>9</v>
      </c>
      <c r="B13" s="17" t="s">
        <v>109</v>
      </c>
      <c r="C13" s="5">
        <v>47</v>
      </c>
      <c r="D13" s="4"/>
    </row>
    <row r="14" spans="1:4" s="3" customFormat="1" ht="30" customHeight="1" x14ac:dyDescent="0.25">
      <c r="A14" s="5">
        <v>10</v>
      </c>
      <c r="B14" s="17" t="s">
        <v>98</v>
      </c>
      <c r="C14" s="5">
        <v>56</v>
      </c>
      <c r="D14" s="4"/>
    </row>
    <row r="15" spans="1:4" s="3" customFormat="1" ht="30" customHeight="1" x14ac:dyDescent="0.25">
      <c r="A15" s="5">
        <v>11</v>
      </c>
      <c r="B15" s="17" t="s">
        <v>99</v>
      </c>
      <c r="C15" s="5">
        <v>60</v>
      </c>
      <c r="D15" s="4"/>
    </row>
    <row r="16" spans="1:4" ht="27" customHeight="1" x14ac:dyDescent="0.25">
      <c r="A16" s="15"/>
      <c r="B16" s="16" t="s">
        <v>89</v>
      </c>
      <c r="C16" s="15">
        <f>SUM(C5:C15)</f>
        <v>659</v>
      </c>
      <c r="D16" s="15">
        <f>SUM(D5:D15)</f>
        <v>0</v>
      </c>
    </row>
    <row r="18" spans="1:4" ht="14.4" x14ac:dyDescent="0.25">
      <c r="A18" s="48" t="s">
        <v>107</v>
      </c>
      <c r="B18" s="48"/>
      <c r="C18" s="48"/>
      <c r="D18" s="48"/>
    </row>
  </sheetData>
  <mergeCells count="3">
    <mergeCell ref="A1:D1"/>
    <mergeCell ref="A2:D2"/>
    <mergeCell ref="A18:D18"/>
  </mergeCells>
  <phoneticPr fontId="7" type="noConversion"/>
  <pageMargins left="0.43307086614173229" right="0.15748031496062992" top="0.47244094488188981" bottom="0.31496062992125984" header="0.19685039370078741" footer="0.19685039370078741"/>
  <pageSetup paperSize="9" fitToHeight="0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EE94D-8741-41D9-B268-8D10BA770AF5}">
  <sheetPr>
    <tabColor rgb="FFFFFF00"/>
    <pageSetUpPr fitToPage="1"/>
  </sheetPr>
  <dimension ref="A1:J72"/>
  <sheetViews>
    <sheetView tabSelected="1" topLeftCell="A43" zoomScale="115" zoomScaleNormal="115" workbookViewId="0">
      <selection activeCell="L59" sqref="L59"/>
    </sheetView>
  </sheetViews>
  <sheetFormatPr defaultColWidth="8.88671875" defaultRowHeight="13.8" x14ac:dyDescent="0.25"/>
  <cols>
    <col min="1" max="1" width="4.33203125" style="38" customWidth="1"/>
    <col min="2" max="2" width="4" style="38" customWidth="1"/>
    <col min="3" max="3" width="18.33203125" style="20" customWidth="1"/>
    <col min="4" max="4" width="7.88671875" style="20" customWidth="1"/>
    <col min="5" max="5" width="9.44140625" style="20" customWidth="1"/>
    <col min="6" max="6" width="27.77734375" style="20" customWidth="1"/>
    <col min="7" max="7" width="16.33203125" style="20" customWidth="1"/>
    <col min="8" max="8" width="7.5546875" style="26" customWidth="1"/>
    <col min="9" max="9" width="12.6640625" style="26" customWidth="1"/>
    <col min="10" max="10" width="17.88671875" style="39" customWidth="1"/>
    <col min="11" max="16384" width="8.88671875" style="20"/>
  </cols>
  <sheetData>
    <row r="1" spans="1:10" ht="17.399999999999999" customHeight="1" x14ac:dyDescent="0.25">
      <c r="A1" s="46" t="s">
        <v>215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19.95" customHeight="1" x14ac:dyDescent="0.25">
      <c r="A2" s="49" t="s">
        <v>136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19.9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ht="20.399999999999999" customHeight="1" x14ac:dyDescent="0.25">
      <c r="A4" s="50" t="s">
        <v>137</v>
      </c>
      <c r="B4" s="51"/>
      <c r="C4" s="51" t="s">
        <v>138</v>
      </c>
      <c r="D4" s="51"/>
      <c r="E4" s="56" t="s">
        <v>139</v>
      </c>
      <c r="F4" s="57"/>
      <c r="G4" s="57"/>
      <c r="H4" s="57"/>
      <c r="I4" s="58"/>
      <c r="J4" s="59" t="s">
        <v>216</v>
      </c>
    </row>
    <row r="5" spans="1:10" s="21" customFormat="1" ht="30.6" customHeight="1" x14ac:dyDescent="0.25">
      <c r="A5" s="52"/>
      <c r="B5" s="53"/>
      <c r="C5" s="62" t="s">
        <v>0</v>
      </c>
      <c r="D5" s="53"/>
      <c r="E5" s="67" t="s">
        <v>140</v>
      </c>
      <c r="F5" s="62" t="s">
        <v>111</v>
      </c>
      <c r="G5" s="67" t="s">
        <v>141</v>
      </c>
      <c r="H5" s="67" t="s">
        <v>142</v>
      </c>
      <c r="I5" s="67"/>
      <c r="J5" s="60"/>
    </row>
    <row r="6" spans="1:10" s="21" customFormat="1" ht="22.2" customHeight="1" x14ac:dyDescent="0.25">
      <c r="A6" s="52"/>
      <c r="B6" s="53"/>
      <c r="C6" s="63"/>
      <c r="D6" s="53"/>
      <c r="E6" s="67"/>
      <c r="F6" s="63"/>
      <c r="G6" s="67"/>
      <c r="H6" s="65" t="s">
        <v>143</v>
      </c>
      <c r="I6" s="65" t="s">
        <v>144</v>
      </c>
      <c r="J6" s="60"/>
    </row>
    <row r="7" spans="1:10" s="21" customFormat="1" ht="18" customHeight="1" thickBot="1" x14ac:dyDescent="0.3">
      <c r="A7" s="54"/>
      <c r="B7" s="55"/>
      <c r="C7" s="64"/>
      <c r="D7" s="55"/>
      <c r="E7" s="68"/>
      <c r="F7" s="64"/>
      <c r="G7" s="68"/>
      <c r="H7" s="66"/>
      <c r="I7" s="66"/>
      <c r="J7" s="61"/>
    </row>
    <row r="8" spans="1:10" s="26" customFormat="1" ht="22.2" customHeight="1" x14ac:dyDescent="0.25">
      <c r="A8" s="69" t="s">
        <v>145</v>
      </c>
      <c r="B8" s="22" t="s">
        <v>145</v>
      </c>
      <c r="C8" s="23" t="s">
        <v>1</v>
      </c>
      <c r="D8" s="24">
        <v>174</v>
      </c>
      <c r="E8" s="73">
        <v>2</v>
      </c>
      <c r="F8" s="71" t="s">
        <v>116</v>
      </c>
      <c r="G8" s="73" t="s">
        <v>2</v>
      </c>
      <c r="H8" s="73">
        <f>D9+D8+D10</f>
        <v>432</v>
      </c>
      <c r="I8" s="75">
        <f>H8/300*100</f>
        <v>144</v>
      </c>
      <c r="J8" s="77" t="s">
        <v>217</v>
      </c>
    </row>
    <row r="9" spans="1:10" s="26" customFormat="1" ht="22.2" customHeight="1" x14ac:dyDescent="0.25">
      <c r="A9" s="88"/>
      <c r="B9" s="27" t="s">
        <v>146</v>
      </c>
      <c r="C9" s="28" t="s">
        <v>3</v>
      </c>
      <c r="D9" s="25">
        <v>208</v>
      </c>
      <c r="E9" s="79"/>
      <c r="F9" s="89"/>
      <c r="G9" s="79"/>
      <c r="H9" s="79"/>
      <c r="I9" s="81"/>
      <c r="J9" s="83"/>
    </row>
    <row r="10" spans="1:10" s="26" customFormat="1" ht="22.2" customHeight="1" thickBot="1" x14ac:dyDescent="0.3">
      <c r="A10" s="85"/>
      <c r="B10" s="29"/>
      <c r="C10" s="30" t="s">
        <v>4</v>
      </c>
      <c r="D10" s="31">
        <v>50</v>
      </c>
      <c r="E10" s="80"/>
      <c r="F10" s="87"/>
      <c r="G10" s="80" t="s">
        <v>147</v>
      </c>
      <c r="H10" s="80"/>
      <c r="I10" s="82"/>
      <c r="J10" s="84"/>
    </row>
    <row r="11" spans="1:10" s="26" customFormat="1" ht="22.8" customHeight="1" x14ac:dyDescent="0.25">
      <c r="A11" s="69" t="s">
        <v>146</v>
      </c>
      <c r="B11" s="22" t="s">
        <v>148</v>
      </c>
      <c r="C11" s="23" t="s">
        <v>4</v>
      </c>
      <c r="D11" s="24">
        <v>90</v>
      </c>
      <c r="E11" s="73">
        <v>2</v>
      </c>
      <c r="F11" s="71" t="s">
        <v>117</v>
      </c>
      <c r="G11" s="73" t="s">
        <v>5</v>
      </c>
      <c r="H11" s="73">
        <f>D12+D11</f>
        <v>444</v>
      </c>
      <c r="I11" s="75">
        <f t="shared" ref="I11:I37" si="0">H11/300*100</f>
        <v>148</v>
      </c>
      <c r="J11" s="77" t="s">
        <v>218</v>
      </c>
    </row>
    <row r="12" spans="1:10" s="26" customFormat="1" ht="22.8" customHeight="1" thickBot="1" x14ac:dyDescent="0.3">
      <c r="A12" s="70"/>
      <c r="B12" s="32" t="s">
        <v>149</v>
      </c>
      <c r="C12" s="33" t="s">
        <v>6</v>
      </c>
      <c r="D12" s="34">
        <v>354</v>
      </c>
      <c r="E12" s="74"/>
      <c r="F12" s="72"/>
      <c r="G12" s="74"/>
      <c r="H12" s="74"/>
      <c r="I12" s="76"/>
      <c r="J12" s="78"/>
    </row>
    <row r="13" spans="1:10" s="26" customFormat="1" ht="22.8" customHeight="1" x14ac:dyDescent="0.25">
      <c r="A13" s="69" t="s">
        <v>148</v>
      </c>
      <c r="B13" s="22" t="s">
        <v>150</v>
      </c>
      <c r="C13" s="23" t="s">
        <v>7</v>
      </c>
      <c r="D13" s="24">
        <v>251</v>
      </c>
      <c r="E13" s="73">
        <v>2</v>
      </c>
      <c r="F13" s="86" t="s">
        <v>114</v>
      </c>
      <c r="G13" s="73" t="s">
        <v>8</v>
      </c>
      <c r="H13" s="73">
        <f>D14+D13</f>
        <v>460</v>
      </c>
      <c r="I13" s="75">
        <f t="shared" si="0"/>
        <v>153.33333333333334</v>
      </c>
      <c r="J13" s="77" t="s">
        <v>219</v>
      </c>
    </row>
    <row r="14" spans="1:10" s="26" customFormat="1" ht="22.8" customHeight="1" thickBot="1" x14ac:dyDescent="0.3">
      <c r="A14" s="85"/>
      <c r="B14" s="29" t="s">
        <v>151</v>
      </c>
      <c r="C14" s="30" t="s">
        <v>9</v>
      </c>
      <c r="D14" s="31">
        <v>209</v>
      </c>
      <c r="E14" s="80"/>
      <c r="F14" s="87"/>
      <c r="G14" s="80"/>
      <c r="H14" s="80"/>
      <c r="I14" s="82"/>
      <c r="J14" s="78"/>
    </row>
    <row r="15" spans="1:10" s="26" customFormat="1" ht="22.8" customHeight="1" x14ac:dyDescent="0.25">
      <c r="A15" s="69" t="s">
        <v>149</v>
      </c>
      <c r="B15" s="22" t="s">
        <v>152</v>
      </c>
      <c r="C15" s="23" t="s">
        <v>10</v>
      </c>
      <c r="D15" s="24">
        <v>158</v>
      </c>
      <c r="E15" s="73">
        <v>2</v>
      </c>
      <c r="F15" s="71" t="s">
        <v>115</v>
      </c>
      <c r="G15" s="73" t="s">
        <v>11</v>
      </c>
      <c r="H15" s="73">
        <f>D16+D15</f>
        <v>447</v>
      </c>
      <c r="I15" s="75">
        <f t="shared" si="0"/>
        <v>149</v>
      </c>
      <c r="J15" s="77" t="s">
        <v>220</v>
      </c>
    </row>
    <row r="16" spans="1:10" s="26" customFormat="1" ht="22.8" customHeight="1" thickBot="1" x14ac:dyDescent="0.3">
      <c r="A16" s="85"/>
      <c r="B16" s="29" t="s">
        <v>153</v>
      </c>
      <c r="C16" s="30" t="s">
        <v>12</v>
      </c>
      <c r="D16" s="31">
        <v>289</v>
      </c>
      <c r="E16" s="80"/>
      <c r="F16" s="87"/>
      <c r="G16" s="80"/>
      <c r="H16" s="80"/>
      <c r="I16" s="82"/>
      <c r="J16" s="78"/>
    </row>
    <row r="17" spans="1:10" s="26" customFormat="1" ht="22.8" customHeight="1" x14ac:dyDescent="0.25">
      <c r="A17" s="69" t="s">
        <v>154</v>
      </c>
      <c r="B17" s="22" t="s">
        <v>154</v>
      </c>
      <c r="C17" s="23" t="s">
        <v>13</v>
      </c>
      <c r="D17" s="24">
        <v>265</v>
      </c>
      <c r="E17" s="73">
        <v>2</v>
      </c>
      <c r="F17" s="71" t="s">
        <v>113</v>
      </c>
      <c r="G17" s="73" t="s">
        <v>14</v>
      </c>
      <c r="H17" s="73">
        <f>D18+D17</f>
        <v>402</v>
      </c>
      <c r="I17" s="75">
        <f>H17/300*100</f>
        <v>134</v>
      </c>
      <c r="J17" s="77" t="s">
        <v>221</v>
      </c>
    </row>
    <row r="18" spans="1:10" s="26" customFormat="1" ht="22.8" customHeight="1" thickBot="1" x14ac:dyDescent="0.3">
      <c r="A18" s="85"/>
      <c r="B18" s="29" t="s">
        <v>155</v>
      </c>
      <c r="C18" s="30" t="s">
        <v>15</v>
      </c>
      <c r="D18" s="31">
        <v>137</v>
      </c>
      <c r="E18" s="80"/>
      <c r="F18" s="87"/>
      <c r="G18" s="80"/>
      <c r="H18" s="80"/>
      <c r="I18" s="82"/>
      <c r="J18" s="78"/>
    </row>
    <row r="19" spans="1:10" s="26" customFormat="1" ht="22.8" customHeight="1" x14ac:dyDescent="0.25">
      <c r="A19" s="69" t="s">
        <v>155</v>
      </c>
      <c r="B19" s="22" t="s">
        <v>156</v>
      </c>
      <c r="C19" s="23" t="s">
        <v>16</v>
      </c>
      <c r="D19" s="24">
        <v>215</v>
      </c>
      <c r="E19" s="73">
        <v>2</v>
      </c>
      <c r="F19" s="71" t="s">
        <v>112</v>
      </c>
      <c r="G19" s="73" t="s">
        <v>17</v>
      </c>
      <c r="H19" s="73">
        <f>D20+D19</f>
        <v>408</v>
      </c>
      <c r="I19" s="75">
        <f t="shared" si="0"/>
        <v>136</v>
      </c>
      <c r="J19" s="77" t="s">
        <v>222</v>
      </c>
    </row>
    <row r="20" spans="1:10" s="26" customFormat="1" ht="22.8" customHeight="1" thickBot="1" x14ac:dyDescent="0.3">
      <c r="A20" s="70"/>
      <c r="B20" s="32" t="s">
        <v>157</v>
      </c>
      <c r="C20" s="33" t="s">
        <v>18</v>
      </c>
      <c r="D20" s="34">
        <v>193</v>
      </c>
      <c r="E20" s="74"/>
      <c r="F20" s="72"/>
      <c r="G20" s="74"/>
      <c r="H20" s="74"/>
      <c r="I20" s="76"/>
      <c r="J20" s="78"/>
    </row>
    <row r="21" spans="1:10" s="26" customFormat="1" ht="22.8" customHeight="1" x14ac:dyDescent="0.25">
      <c r="A21" s="69" t="s">
        <v>150</v>
      </c>
      <c r="B21" s="22" t="s">
        <v>158</v>
      </c>
      <c r="C21" s="23" t="s">
        <v>19</v>
      </c>
      <c r="D21" s="24">
        <v>264</v>
      </c>
      <c r="E21" s="73">
        <v>2</v>
      </c>
      <c r="F21" s="86" t="s">
        <v>118</v>
      </c>
      <c r="G21" s="73" t="s">
        <v>20</v>
      </c>
      <c r="H21" s="73">
        <f>D22+D21</f>
        <v>432</v>
      </c>
      <c r="I21" s="75">
        <f t="shared" si="0"/>
        <v>144</v>
      </c>
      <c r="J21" s="77" t="s">
        <v>223</v>
      </c>
    </row>
    <row r="22" spans="1:10" s="26" customFormat="1" ht="22.8" customHeight="1" thickBot="1" x14ac:dyDescent="0.3">
      <c r="A22" s="85"/>
      <c r="B22" s="29" t="s">
        <v>159</v>
      </c>
      <c r="C22" s="30" t="s">
        <v>21</v>
      </c>
      <c r="D22" s="31">
        <v>168</v>
      </c>
      <c r="E22" s="80"/>
      <c r="F22" s="87"/>
      <c r="G22" s="80"/>
      <c r="H22" s="80"/>
      <c r="I22" s="82"/>
      <c r="J22" s="78"/>
    </row>
    <row r="23" spans="1:10" s="26" customFormat="1" ht="22.8" customHeight="1" x14ac:dyDescent="0.25">
      <c r="A23" s="69" t="s">
        <v>151</v>
      </c>
      <c r="B23" s="22" t="s">
        <v>160</v>
      </c>
      <c r="C23" s="23" t="s">
        <v>22</v>
      </c>
      <c r="D23" s="24">
        <v>220</v>
      </c>
      <c r="E23" s="73">
        <v>2</v>
      </c>
      <c r="F23" s="86" t="s">
        <v>119</v>
      </c>
      <c r="G23" s="73" t="s">
        <v>23</v>
      </c>
      <c r="H23" s="73">
        <f>D24+D23</f>
        <v>404</v>
      </c>
      <c r="I23" s="75">
        <f t="shared" si="0"/>
        <v>134.66666666666666</v>
      </c>
      <c r="J23" s="77" t="s">
        <v>224</v>
      </c>
    </row>
    <row r="24" spans="1:10" s="26" customFormat="1" ht="22.8" customHeight="1" thickBot="1" x14ac:dyDescent="0.3">
      <c r="A24" s="85"/>
      <c r="B24" s="29" t="s">
        <v>161</v>
      </c>
      <c r="C24" s="30" t="s">
        <v>24</v>
      </c>
      <c r="D24" s="31">
        <v>184</v>
      </c>
      <c r="E24" s="80"/>
      <c r="F24" s="87"/>
      <c r="G24" s="80"/>
      <c r="H24" s="80"/>
      <c r="I24" s="82"/>
      <c r="J24" s="78"/>
    </row>
    <row r="25" spans="1:10" s="26" customFormat="1" ht="22.8" customHeight="1" x14ac:dyDescent="0.25">
      <c r="A25" s="69" t="s">
        <v>152</v>
      </c>
      <c r="B25" s="22" t="s">
        <v>162</v>
      </c>
      <c r="C25" s="23" t="s">
        <v>25</v>
      </c>
      <c r="D25" s="24">
        <v>219</v>
      </c>
      <c r="E25" s="73">
        <v>2</v>
      </c>
      <c r="F25" s="86" t="s">
        <v>211</v>
      </c>
      <c r="G25" s="73" t="s">
        <v>26</v>
      </c>
      <c r="H25" s="73">
        <f>D26+D25</f>
        <v>367</v>
      </c>
      <c r="I25" s="75">
        <f t="shared" si="0"/>
        <v>122.33333333333334</v>
      </c>
      <c r="J25" s="77" t="s">
        <v>225</v>
      </c>
    </row>
    <row r="26" spans="1:10" s="26" customFormat="1" ht="22.8" customHeight="1" thickBot="1" x14ac:dyDescent="0.3">
      <c r="A26" s="85"/>
      <c r="B26" s="29" t="s">
        <v>163</v>
      </c>
      <c r="C26" s="30" t="s">
        <v>164</v>
      </c>
      <c r="D26" s="31">
        <v>148</v>
      </c>
      <c r="E26" s="80"/>
      <c r="F26" s="87"/>
      <c r="G26" s="80"/>
      <c r="H26" s="80"/>
      <c r="I26" s="82"/>
      <c r="J26" s="78"/>
    </row>
    <row r="27" spans="1:10" s="26" customFormat="1" ht="22.8" customHeight="1" x14ac:dyDescent="0.25">
      <c r="A27" s="69" t="s">
        <v>153</v>
      </c>
      <c r="B27" s="22" t="s">
        <v>165</v>
      </c>
      <c r="C27" s="23" t="s">
        <v>28</v>
      </c>
      <c r="D27" s="24">
        <v>202</v>
      </c>
      <c r="E27" s="73">
        <v>2</v>
      </c>
      <c r="F27" s="86" t="s">
        <v>120</v>
      </c>
      <c r="G27" s="73" t="s">
        <v>29</v>
      </c>
      <c r="H27" s="73">
        <f>D28+D27</f>
        <v>427</v>
      </c>
      <c r="I27" s="75">
        <f t="shared" si="0"/>
        <v>142.33333333333334</v>
      </c>
      <c r="J27" s="77" t="s">
        <v>226</v>
      </c>
    </row>
    <row r="28" spans="1:10" s="26" customFormat="1" ht="22.8" customHeight="1" thickBot="1" x14ac:dyDescent="0.3">
      <c r="A28" s="85"/>
      <c r="B28" s="29" t="s">
        <v>166</v>
      </c>
      <c r="C28" s="30" t="s">
        <v>30</v>
      </c>
      <c r="D28" s="31">
        <v>225</v>
      </c>
      <c r="E28" s="80"/>
      <c r="F28" s="87"/>
      <c r="G28" s="80"/>
      <c r="H28" s="80"/>
      <c r="I28" s="82"/>
      <c r="J28" s="78"/>
    </row>
    <row r="29" spans="1:10" s="26" customFormat="1" ht="22.8" customHeight="1" x14ac:dyDescent="0.25">
      <c r="A29" s="69" t="s">
        <v>156</v>
      </c>
      <c r="B29" s="22" t="s">
        <v>167</v>
      </c>
      <c r="C29" s="23" t="s">
        <v>31</v>
      </c>
      <c r="D29" s="24">
        <v>141</v>
      </c>
      <c r="E29" s="73">
        <v>2</v>
      </c>
      <c r="F29" s="86" t="s">
        <v>121</v>
      </c>
      <c r="G29" s="73" t="s">
        <v>32</v>
      </c>
      <c r="H29" s="73">
        <f>D30+D29</f>
        <v>333</v>
      </c>
      <c r="I29" s="75">
        <f t="shared" si="0"/>
        <v>111.00000000000001</v>
      </c>
      <c r="J29" s="77" t="s">
        <v>228</v>
      </c>
    </row>
    <row r="30" spans="1:10" s="26" customFormat="1" ht="22.8" customHeight="1" thickBot="1" x14ac:dyDescent="0.3">
      <c r="A30" s="85"/>
      <c r="B30" s="29" t="s">
        <v>168</v>
      </c>
      <c r="C30" s="30" t="s">
        <v>33</v>
      </c>
      <c r="D30" s="31">
        <v>192</v>
      </c>
      <c r="E30" s="80"/>
      <c r="F30" s="87"/>
      <c r="G30" s="80"/>
      <c r="H30" s="80"/>
      <c r="I30" s="82"/>
      <c r="J30" s="78"/>
    </row>
    <row r="31" spans="1:10" s="26" customFormat="1" ht="22.8" customHeight="1" x14ac:dyDescent="0.25">
      <c r="A31" s="69" t="s">
        <v>157</v>
      </c>
      <c r="B31" s="22" t="s">
        <v>169</v>
      </c>
      <c r="C31" s="23" t="s">
        <v>34</v>
      </c>
      <c r="D31" s="24">
        <v>220</v>
      </c>
      <c r="E31" s="73">
        <v>2</v>
      </c>
      <c r="F31" s="86" t="s">
        <v>122</v>
      </c>
      <c r="G31" s="73" t="s">
        <v>35</v>
      </c>
      <c r="H31" s="73">
        <f>D32+D31</f>
        <v>420</v>
      </c>
      <c r="I31" s="75">
        <f t="shared" si="0"/>
        <v>140</v>
      </c>
      <c r="J31" s="77" t="s">
        <v>229</v>
      </c>
    </row>
    <row r="32" spans="1:10" s="26" customFormat="1" ht="22.8" customHeight="1" thickBot="1" x14ac:dyDescent="0.3">
      <c r="A32" s="85"/>
      <c r="B32" s="29" t="s">
        <v>170</v>
      </c>
      <c r="C32" s="30" t="s">
        <v>36</v>
      </c>
      <c r="D32" s="31">
        <v>200</v>
      </c>
      <c r="E32" s="80"/>
      <c r="F32" s="87"/>
      <c r="G32" s="80"/>
      <c r="H32" s="80"/>
      <c r="I32" s="82"/>
      <c r="J32" s="78"/>
    </row>
    <row r="33" spans="1:10" s="26" customFormat="1" ht="22.8" customHeight="1" x14ac:dyDescent="0.25">
      <c r="A33" s="69" t="s">
        <v>158</v>
      </c>
      <c r="B33" s="22" t="s">
        <v>171</v>
      </c>
      <c r="C33" s="23" t="s">
        <v>37</v>
      </c>
      <c r="D33" s="24">
        <v>148</v>
      </c>
      <c r="E33" s="73">
        <v>2</v>
      </c>
      <c r="F33" s="86" t="s">
        <v>123</v>
      </c>
      <c r="G33" s="73" t="s">
        <v>38</v>
      </c>
      <c r="H33" s="73">
        <f>D34+D33</f>
        <v>372</v>
      </c>
      <c r="I33" s="75">
        <f t="shared" si="0"/>
        <v>124</v>
      </c>
      <c r="J33" s="77" t="s">
        <v>230</v>
      </c>
    </row>
    <row r="34" spans="1:10" s="26" customFormat="1" ht="22.8" customHeight="1" thickBot="1" x14ac:dyDescent="0.3">
      <c r="A34" s="70"/>
      <c r="B34" s="32" t="s">
        <v>172</v>
      </c>
      <c r="C34" s="33" t="s">
        <v>39</v>
      </c>
      <c r="D34" s="34">
        <v>224</v>
      </c>
      <c r="E34" s="74"/>
      <c r="F34" s="87"/>
      <c r="G34" s="74"/>
      <c r="H34" s="74"/>
      <c r="I34" s="76"/>
      <c r="J34" s="78"/>
    </row>
    <row r="35" spans="1:10" s="26" customFormat="1" ht="22.8" customHeight="1" x14ac:dyDescent="0.25">
      <c r="A35" s="69" t="s">
        <v>159</v>
      </c>
      <c r="B35" s="22" t="s">
        <v>173</v>
      </c>
      <c r="C35" s="23" t="s">
        <v>40</v>
      </c>
      <c r="D35" s="24">
        <v>191</v>
      </c>
      <c r="E35" s="73">
        <v>2</v>
      </c>
      <c r="F35" s="86" t="s">
        <v>124</v>
      </c>
      <c r="G35" s="73" t="s">
        <v>41</v>
      </c>
      <c r="H35" s="73">
        <f>D36+D35</f>
        <v>390</v>
      </c>
      <c r="I35" s="75">
        <f t="shared" si="0"/>
        <v>130</v>
      </c>
      <c r="J35" s="77" t="s">
        <v>231</v>
      </c>
    </row>
    <row r="36" spans="1:10" s="26" customFormat="1" ht="22.8" customHeight="1" thickBot="1" x14ac:dyDescent="0.3">
      <c r="A36" s="85"/>
      <c r="B36" s="29" t="s">
        <v>174</v>
      </c>
      <c r="C36" s="30" t="s">
        <v>42</v>
      </c>
      <c r="D36" s="31">
        <v>199</v>
      </c>
      <c r="E36" s="80"/>
      <c r="F36" s="87"/>
      <c r="G36" s="80"/>
      <c r="H36" s="80"/>
      <c r="I36" s="82"/>
      <c r="J36" s="78"/>
    </row>
    <row r="37" spans="1:10" s="26" customFormat="1" ht="22.8" customHeight="1" x14ac:dyDescent="0.25">
      <c r="A37" s="69" t="s">
        <v>160</v>
      </c>
      <c r="B37" s="22" t="s">
        <v>175</v>
      </c>
      <c r="C37" s="23" t="s">
        <v>43</v>
      </c>
      <c r="D37" s="24">
        <v>203</v>
      </c>
      <c r="E37" s="73">
        <v>2</v>
      </c>
      <c r="F37" s="71" t="s">
        <v>125</v>
      </c>
      <c r="G37" s="73" t="s">
        <v>44</v>
      </c>
      <c r="H37" s="73">
        <f>D38+D37</f>
        <v>354</v>
      </c>
      <c r="I37" s="75">
        <f t="shared" si="0"/>
        <v>118</v>
      </c>
      <c r="J37" s="77" t="s">
        <v>227</v>
      </c>
    </row>
    <row r="38" spans="1:10" s="26" customFormat="1" ht="22.8" customHeight="1" thickBot="1" x14ac:dyDescent="0.3">
      <c r="A38" s="85"/>
      <c r="B38" s="29" t="s">
        <v>176</v>
      </c>
      <c r="C38" s="30" t="s">
        <v>45</v>
      </c>
      <c r="D38" s="31">
        <v>151</v>
      </c>
      <c r="E38" s="80"/>
      <c r="F38" s="87"/>
      <c r="G38" s="80" t="s">
        <v>147</v>
      </c>
      <c r="H38" s="80"/>
      <c r="I38" s="82"/>
      <c r="J38" s="78"/>
    </row>
    <row r="39" spans="1:10" s="26" customFormat="1" ht="22.8" customHeight="1" x14ac:dyDescent="0.25">
      <c r="A39" s="69" t="s">
        <v>161</v>
      </c>
      <c r="B39" s="22" t="s">
        <v>177</v>
      </c>
      <c r="C39" s="23" t="s">
        <v>46</v>
      </c>
      <c r="D39" s="24">
        <v>92</v>
      </c>
      <c r="E39" s="73">
        <v>3</v>
      </c>
      <c r="F39" s="71" t="s">
        <v>128</v>
      </c>
      <c r="G39" s="73" t="s">
        <v>47</v>
      </c>
      <c r="H39" s="73">
        <f>D40+D39+D41</f>
        <v>300</v>
      </c>
      <c r="I39" s="75">
        <f>H39/300*100</f>
        <v>100</v>
      </c>
      <c r="J39" s="77" t="s">
        <v>232</v>
      </c>
    </row>
    <row r="40" spans="1:10" s="26" customFormat="1" ht="22.8" customHeight="1" x14ac:dyDescent="0.25">
      <c r="A40" s="88"/>
      <c r="B40" s="27" t="s">
        <v>178</v>
      </c>
      <c r="C40" s="28" t="s">
        <v>48</v>
      </c>
      <c r="D40" s="25">
        <v>106</v>
      </c>
      <c r="E40" s="79"/>
      <c r="F40" s="89"/>
      <c r="G40" s="79"/>
      <c r="H40" s="79"/>
      <c r="I40" s="81"/>
      <c r="J40" s="83"/>
    </row>
    <row r="41" spans="1:10" s="26" customFormat="1" ht="22.8" customHeight="1" thickBot="1" x14ac:dyDescent="0.3">
      <c r="A41" s="85"/>
      <c r="B41" s="29" t="s">
        <v>179</v>
      </c>
      <c r="C41" s="30" t="s">
        <v>49</v>
      </c>
      <c r="D41" s="31">
        <v>102</v>
      </c>
      <c r="E41" s="80"/>
      <c r="F41" s="87"/>
      <c r="G41" s="80" t="s">
        <v>147</v>
      </c>
      <c r="H41" s="80"/>
      <c r="I41" s="82"/>
      <c r="J41" s="84"/>
    </row>
    <row r="42" spans="1:10" s="26" customFormat="1" ht="22.8" customHeight="1" x14ac:dyDescent="0.25">
      <c r="A42" s="69" t="s">
        <v>162</v>
      </c>
      <c r="B42" s="22" t="s">
        <v>180</v>
      </c>
      <c r="C42" s="23" t="s">
        <v>50</v>
      </c>
      <c r="D42" s="24">
        <v>157</v>
      </c>
      <c r="E42" s="73">
        <v>2</v>
      </c>
      <c r="F42" s="71" t="s">
        <v>126</v>
      </c>
      <c r="G42" s="73" t="s">
        <v>51</v>
      </c>
      <c r="H42" s="73">
        <f>D43+D42</f>
        <v>352</v>
      </c>
      <c r="I42" s="75">
        <f t="shared" ref="I42" si="1">H42/300*100</f>
        <v>117.33333333333333</v>
      </c>
      <c r="J42" s="77" t="s">
        <v>233</v>
      </c>
    </row>
    <row r="43" spans="1:10" s="26" customFormat="1" ht="22.8" customHeight="1" thickBot="1" x14ac:dyDescent="0.3">
      <c r="A43" s="85"/>
      <c r="B43" s="29" t="s">
        <v>181</v>
      </c>
      <c r="C43" s="30" t="s">
        <v>52</v>
      </c>
      <c r="D43" s="31">
        <v>195</v>
      </c>
      <c r="E43" s="80"/>
      <c r="F43" s="87"/>
      <c r="G43" s="80" t="s">
        <v>147</v>
      </c>
      <c r="H43" s="80"/>
      <c r="I43" s="82"/>
      <c r="J43" s="84"/>
    </row>
    <row r="44" spans="1:10" s="26" customFormat="1" ht="22.8" customHeight="1" x14ac:dyDescent="0.25">
      <c r="A44" s="69" t="s">
        <v>163</v>
      </c>
      <c r="B44" s="22" t="s">
        <v>182</v>
      </c>
      <c r="C44" s="23" t="s">
        <v>53</v>
      </c>
      <c r="D44" s="24">
        <v>119</v>
      </c>
      <c r="E44" s="73">
        <v>2</v>
      </c>
      <c r="F44" s="71" t="s">
        <v>127</v>
      </c>
      <c r="G44" s="73" t="s">
        <v>54</v>
      </c>
      <c r="H44" s="73">
        <f>D45+D44</f>
        <v>300</v>
      </c>
      <c r="I44" s="75">
        <f t="shared" ref="I44:I46" si="2">H44/300*100</f>
        <v>100</v>
      </c>
      <c r="J44" s="77" t="s">
        <v>234</v>
      </c>
    </row>
    <row r="45" spans="1:10" s="26" customFormat="1" ht="22.8" customHeight="1" thickBot="1" x14ac:dyDescent="0.3">
      <c r="A45" s="85"/>
      <c r="B45" s="29" t="s">
        <v>183</v>
      </c>
      <c r="C45" s="30" t="s">
        <v>55</v>
      </c>
      <c r="D45" s="31">
        <v>181</v>
      </c>
      <c r="E45" s="80"/>
      <c r="F45" s="87"/>
      <c r="G45" s="80" t="s">
        <v>147</v>
      </c>
      <c r="H45" s="80"/>
      <c r="I45" s="82"/>
      <c r="J45" s="84"/>
    </row>
    <row r="46" spans="1:10" s="26" customFormat="1" ht="21" customHeight="1" x14ac:dyDescent="0.25">
      <c r="A46" s="69" t="s">
        <v>165</v>
      </c>
      <c r="B46" s="22" t="s">
        <v>184</v>
      </c>
      <c r="C46" s="23" t="s">
        <v>56</v>
      </c>
      <c r="D46" s="24">
        <v>91</v>
      </c>
      <c r="E46" s="73">
        <v>4</v>
      </c>
      <c r="F46" s="71" t="s">
        <v>129</v>
      </c>
      <c r="G46" s="73" t="s">
        <v>57</v>
      </c>
      <c r="H46" s="73">
        <f>D47+D46+D48+D49</f>
        <v>376</v>
      </c>
      <c r="I46" s="75">
        <f t="shared" si="2"/>
        <v>125.33333333333334</v>
      </c>
      <c r="J46" s="77" t="s">
        <v>235</v>
      </c>
    </row>
    <row r="47" spans="1:10" s="26" customFormat="1" ht="21" customHeight="1" x14ac:dyDescent="0.25">
      <c r="A47" s="88"/>
      <c r="B47" s="27" t="s">
        <v>185</v>
      </c>
      <c r="C47" s="28" t="s">
        <v>58</v>
      </c>
      <c r="D47" s="25">
        <v>87</v>
      </c>
      <c r="E47" s="79"/>
      <c r="F47" s="89"/>
      <c r="G47" s="79"/>
      <c r="H47" s="79"/>
      <c r="I47" s="81"/>
      <c r="J47" s="83"/>
    </row>
    <row r="48" spans="1:10" s="26" customFormat="1" ht="21" customHeight="1" x14ac:dyDescent="0.25">
      <c r="A48" s="88"/>
      <c r="B48" s="27" t="s">
        <v>186</v>
      </c>
      <c r="C48" s="28" t="s">
        <v>59</v>
      </c>
      <c r="D48" s="25">
        <v>93</v>
      </c>
      <c r="E48" s="79"/>
      <c r="F48" s="89"/>
      <c r="G48" s="79"/>
      <c r="H48" s="79"/>
      <c r="I48" s="81"/>
      <c r="J48" s="83"/>
    </row>
    <row r="49" spans="1:10" s="26" customFormat="1" ht="21" customHeight="1" thickBot="1" x14ac:dyDescent="0.3">
      <c r="A49" s="85"/>
      <c r="B49" s="29" t="s">
        <v>187</v>
      </c>
      <c r="C49" s="30" t="s">
        <v>60</v>
      </c>
      <c r="D49" s="31">
        <v>105</v>
      </c>
      <c r="E49" s="80"/>
      <c r="F49" s="87"/>
      <c r="G49" s="80"/>
      <c r="H49" s="80"/>
      <c r="I49" s="82"/>
      <c r="J49" s="84"/>
    </row>
    <row r="50" spans="1:10" s="26" customFormat="1" ht="22.8" customHeight="1" x14ac:dyDescent="0.25">
      <c r="A50" s="69" t="s">
        <v>166</v>
      </c>
      <c r="B50" s="22" t="s">
        <v>188</v>
      </c>
      <c r="C50" s="23" t="s">
        <v>61</v>
      </c>
      <c r="D50" s="24">
        <v>169</v>
      </c>
      <c r="E50" s="73">
        <v>2</v>
      </c>
      <c r="F50" s="71" t="s">
        <v>130</v>
      </c>
      <c r="G50" s="73" t="s">
        <v>62</v>
      </c>
      <c r="H50" s="73">
        <f>D51+D50</f>
        <v>406</v>
      </c>
      <c r="I50" s="75">
        <f t="shared" ref="I50" si="3">H50/300*100</f>
        <v>135.33333333333331</v>
      </c>
      <c r="J50" s="77" t="s">
        <v>236</v>
      </c>
    </row>
    <row r="51" spans="1:10" s="26" customFormat="1" ht="22.8" customHeight="1" thickBot="1" x14ac:dyDescent="0.3">
      <c r="A51" s="85"/>
      <c r="B51" s="29" t="s">
        <v>189</v>
      </c>
      <c r="C51" s="30" t="s">
        <v>63</v>
      </c>
      <c r="D51" s="31">
        <v>237</v>
      </c>
      <c r="E51" s="80"/>
      <c r="F51" s="87"/>
      <c r="G51" s="80" t="s">
        <v>147</v>
      </c>
      <c r="H51" s="80"/>
      <c r="I51" s="82"/>
      <c r="J51" s="84"/>
    </row>
    <row r="52" spans="1:10" s="26" customFormat="1" ht="22.8" customHeight="1" x14ac:dyDescent="0.25">
      <c r="A52" s="69" t="s">
        <v>167</v>
      </c>
      <c r="B52" s="22" t="s">
        <v>190</v>
      </c>
      <c r="C52" s="23" t="s">
        <v>64</v>
      </c>
      <c r="D52" s="24">
        <v>201</v>
      </c>
      <c r="E52" s="73">
        <v>3</v>
      </c>
      <c r="F52" s="71" t="s">
        <v>131</v>
      </c>
      <c r="G52" s="73" t="s">
        <v>65</v>
      </c>
      <c r="H52" s="73">
        <f>D53+D52+D54</f>
        <v>577</v>
      </c>
      <c r="I52" s="75">
        <f>H52/300*100</f>
        <v>192.33333333333334</v>
      </c>
      <c r="J52" s="77" t="s">
        <v>237</v>
      </c>
    </row>
    <row r="53" spans="1:10" s="26" customFormat="1" ht="22.8" customHeight="1" x14ac:dyDescent="0.25">
      <c r="A53" s="88"/>
      <c r="B53" s="27" t="s">
        <v>191</v>
      </c>
      <c r="C53" s="28" t="s">
        <v>66</v>
      </c>
      <c r="D53" s="25">
        <v>178</v>
      </c>
      <c r="E53" s="79"/>
      <c r="F53" s="89"/>
      <c r="G53" s="79"/>
      <c r="H53" s="79"/>
      <c r="I53" s="81"/>
      <c r="J53" s="83"/>
    </row>
    <row r="54" spans="1:10" s="26" customFormat="1" ht="22.8" customHeight="1" thickBot="1" x14ac:dyDescent="0.3">
      <c r="A54" s="70"/>
      <c r="B54" s="32" t="s">
        <v>192</v>
      </c>
      <c r="C54" s="33" t="s">
        <v>67</v>
      </c>
      <c r="D54" s="34">
        <v>198</v>
      </c>
      <c r="E54" s="74"/>
      <c r="F54" s="87"/>
      <c r="G54" s="74"/>
      <c r="H54" s="74"/>
      <c r="I54" s="76"/>
      <c r="J54" s="78"/>
    </row>
    <row r="55" spans="1:10" s="26" customFormat="1" ht="22.8" customHeight="1" x14ac:dyDescent="0.25">
      <c r="A55" s="69" t="s">
        <v>168</v>
      </c>
      <c r="B55" s="22" t="s">
        <v>193</v>
      </c>
      <c r="C55" s="23" t="s">
        <v>68</v>
      </c>
      <c r="D55" s="24">
        <v>187</v>
      </c>
      <c r="E55" s="73">
        <v>2</v>
      </c>
      <c r="F55" s="71" t="s">
        <v>132</v>
      </c>
      <c r="G55" s="73" t="s">
        <v>69</v>
      </c>
      <c r="H55" s="73">
        <f>D56+D55</f>
        <v>425</v>
      </c>
      <c r="I55" s="75">
        <f t="shared" ref="I55:I59" si="4">H55/300*100</f>
        <v>141.66666666666669</v>
      </c>
      <c r="J55" s="77" t="s">
        <v>238</v>
      </c>
    </row>
    <row r="56" spans="1:10" s="26" customFormat="1" ht="22.8" customHeight="1" thickBot="1" x14ac:dyDescent="0.3">
      <c r="A56" s="85"/>
      <c r="B56" s="29" t="s">
        <v>194</v>
      </c>
      <c r="C56" s="30" t="s">
        <v>70</v>
      </c>
      <c r="D56" s="31">
        <v>238</v>
      </c>
      <c r="E56" s="80"/>
      <c r="F56" s="87"/>
      <c r="G56" s="80" t="s">
        <v>147</v>
      </c>
      <c r="H56" s="80"/>
      <c r="I56" s="82"/>
      <c r="J56" s="84"/>
    </row>
    <row r="57" spans="1:10" s="26" customFormat="1" ht="22.8" customHeight="1" x14ac:dyDescent="0.25">
      <c r="A57" s="69" t="s">
        <v>169</v>
      </c>
      <c r="B57" s="22" t="s">
        <v>195</v>
      </c>
      <c r="C57" s="23" t="s">
        <v>71</v>
      </c>
      <c r="D57" s="24">
        <v>151</v>
      </c>
      <c r="E57" s="73">
        <v>2</v>
      </c>
      <c r="F57" s="71" t="s">
        <v>133</v>
      </c>
      <c r="G57" s="73" t="s">
        <v>72</v>
      </c>
      <c r="H57" s="73">
        <f>D58+D57</f>
        <v>301</v>
      </c>
      <c r="I57" s="75">
        <f t="shared" si="4"/>
        <v>100.33333333333334</v>
      </c>
      <c r="J57" s="77" t="s">
        <v>239</v>
      </c>
    </row>
    <row r="58" spans="1:10" s="26" customFormat="1" ht="22.8" customHeight="1" thickBot="1" x14ac:dyDescent="0.3">
      <c r="A58" s="85"/>
      <c r="B58" s="29" t="s">
        <v>196</v>
      </c>
      <c r="C58" s="30" t="s">
        <v>73</v>
      </c>
      <c r="D58" s="31">
        <v>150</v>
      </c>
      <c r="E58" s="80"/>
      <c r="F58" s="87"/>
      <c r="G58" s="80" t="s">
        <v>147</v>
      </c>
      <c r="H58" s="80"/>
      <c r="I58" s="82"/>
      <c r="J58" s="84"/>
    </row>
    <row r="59" spans="1:10" s="26" customFormat="1" ht="22.8" customHeight="1" x14ac:dyDescent="0.25">
      <c r="A59" s="69" t="s">
        <v>170</v>
      </c>
      <c r="B59" s="22" t="s">
        <v>197</v>
      </c>
      <c r="C59" s="23" t="s">
        <v>74</v>
      </c>
      <c r="D59" s="24">
        <v>141</v>
      </c>
      <c r="E59" s="73">
        <v>2</v>
      </c>
      <c r="F59" s="71" t="s">
        <v>134</v>
      </c>
      <c r="G59" s="73" t="s">
        <v>75</v>
      </c>
      <c r="H59" s="73">
        <f>D60+D59</f>
        <v>302</v>
      </c>
      <c r="I59" s="75">
        <f t="shared" si="4"/>
        <v>100.66666666666666</v>
      </c>
      <c r="J59" s="77" t="s">
        <v>240</v>
      </c>
    </row>
    <row r="60" spans="1:10" s="26" customFormat="1" ht="22.8" customHeight="1" thickBot="1" x14ac:dyDescent="0.3">
      <c r="A60" s="85"/>
      <c r="B60" s="29" t="s">
        <v>198</v>
      </c>
      <c r="C60" s="30" t="s">
        <v>76</v>
      </c>
      <c r="D60" s="31">
        <v>161</v>
      </c>
      <c r="E60" s="80"/>
      <c r="F60" s="87"/>
      <c r="G60" s="80" t="s">
        <v>147</v>
      </c>
      <c r="H60" s="80"/>
      <c r="I60" s="82"/>
      <c r="J60" s="84"/>
    </row>
    <row r="61" spans="1:10" s="26" customFormat="1" ht="22.8" customHeight="1" x14ac:dyDescent="0.25">
      <c r="A61" s="69" t="s">
        <v>171</v>
      </c>
      <c r="B61" s="22" t="s">
        <v>199</v>
      </c>
      <c r="C61" s="23" t="s">
        <v>85</v>
      </c>
      <c r="D61" s="24">
        <v>119</v>
      </c>
      <c r="E61" s="73">
        <v>2</v>
      </c>
      <c r="F61" s="71" t="s">
        <v>212</v>
      </c>
      <c r="G61" s="73" t="s">
        <v>78</v>
      </c>
      <c r="H61" s="73">
        <f>D62+D61+D63</f>
        <v>310</v>
      </c>
      <c r="I61" s="75">
        <f>H61/300*100</f>
        <v>103.33333333333334</v>
      </c>
      <c r="J61" s="77" t="s">
        <v>243</v>
      </c>
    </row>
    <row r="62" spans="1:10" s="26" customFormat="1" ht="22.8" customHeight="1" x14ac:dyDescent="0.25">
      <c r="A62" s="88"/>
      <c r="B62" s="27" t="s">
        <v>200</v>
      </c>
      <c r="C62" s="28" t="s">
        <v>87</v>
      </c>
      <c r="D62" s="25">
        <v>147</v>
      </c>
      <c r="E62" s="79"/>
      <c r="F62" s="89"/>
      <c r="G62" s="79"/>
      <c r="H62" s="79"/>
      <c r="I62" s="81"/>
      <c r="J62" s="83"/>
    </row>
    <row r="63" spans="1:10" s="26" customFormat="1" ht="22.8" customHeight="1" thickBot="1" x14ac:dyDescent="0.3">
      <c r="A63" s="70"/>
      <c r="B63" s="99" t="s">
        <v>201</v>
      </c>
      <c r="C63" s="100"/>
      <c r="D63" s="34">
        <v>44</v>
      </c>
      <c r="E63" s="74"/>
      <c r="F63" s="87"/>
      <c r="G63" s="74"/>
      <c r="H63" s="74"/>
      <c r="I63" s="76"/>
      <c r="J63" s="78"/>
    </row>
    <row r="64" spans="1:10" s="26" customFormat="1" ht="21" customHeight="1" x14ac:dyDescent="0.25">
      <c r="A64" s="69" t="s">
        <v>172</v>
      </c>
      <c r="B64" s="22" t="s">
        <v>202</v>
      </c>
      <c r="C64" s="23" t="s">
        <v>81</v>
      </c>
      <c r="D64" s="24">
        <v>114</v>
      </c>
      <c r="E64" s="96">
        <v>4</v>
      </c>
      <c r="F64" s="71" t="s">
        <v>214</v>
      </c>
      <c r="G64" s="96" t="s">
        <v>82</v>
      </c>
      <c r="H64" s="96">
        <f>D65+D64+D67+D66</f>
        <v>477</v>
      </c>
      <c r="I64" s="90">
        <f>H64/300*100</f>
        <v>159</v>
      </c>
      <c r="J64" s="93" t="s">
        <v>242</v>
      </c>
    </row>
    <row r="65" spans="1:10" s="26" customFormat="1" ht="21" customHeight="1" x14ac:dyDescent="0.25">
      <c r="A65" s="88"/>
      <c r="B65" s="27" t="s">
        <v>203</v>
      </c>
      <c r="C65" s="28" t="s">
        <v>83</v>
      </c>
      <c r="D65" s="25">
        <v>151</v>
      </c>
      <c r="E65" s="97"/>
      <c r="F65" s="89"/>
      <c r="G65" s="97"/>
      <c r="H65" s="97"/>
      <c r="I65" s="91"/>
      <c r="J65" s="94"/>
    </row>
    <row r="66" spans="1:10" s="26" customFormat="1" ht="21" customHeight="1" x14ac:dyDescent="0.25">
      <c r="A66" s="88"/>
      <c r="B66" s="27" t="s">
        <v>204</v>
      </c>
      <c r="C66" s="28" t="s">
        <v>88</v>
      </c>
      <c r="D66" s="25">
        <v>130</v>
      </c>
      <c r="E66" s="97"/>
      <c r="F66" s="89"/>
      <c r="G66" s="97"/>
      <c r="H66" s="97"/>
      <c r="I66" s="91"/>
      <c r="J66" s="94"/>
    </row>
    <row r="67" spans="1:10" s="26" customFormat="1" ht="21" customHeight="1" thickBot="1" x14ac:dyDescent="0.3">
      <c r="A67" s="85"/>
      <c r="B67" s="29" t="s">
        <v>205</v>
      </c>
      <c r="C67" s="30" t="s">
        <v>206</v>
      </c>
      <c r="D67" s="31">
        <v>82</v>
      </c>
      <c r="E67" s="98"/>
      <c r="F67" s="87"/>
      <c r="G67" s="98"/>
      <c r="H67" s="98"/>
      <c r="I67" s="92"/>
      <c r="J67" s="95"/>
    </row>
    <row r="68" spans="1:10" s="26" customFormat="1" ht="21" customHeight="1" x14ac:dyDescent="0.25">
      <c r="A68" s="69" t="s">
        <v>173</v>
      </c>
      <c r="B68" s="22" t="s">
        <v>207</v>
      </c>
      <c r="C68" s="23" t="s">
        <v>77</v>
      </c>
      <c r="D68" s="24">
        <v>134</v>
      </c>
      <c r="E68" s="96">
        <v>3</v>
      </c>
      <c r="F68" s="71" t="s">
        <v>213</v>
      </c>
      <c r="G68" s="96" t="s">
        <v>86</v>
      </c>
      <c r="H68" s="96">
        <f>D69+D68+D70+D71</f>
        <v>353</v>
      </c>
      <c r="I68" s="90">
        <f>H68/300*100</f>
        <v>117.66666666666667</v>
      </c>
      <c r="J68" s="93" t="s">
        <v>241</v>
      </c>
    </row>
    <row r="69" spans="1:10" s="26" customFormat="1" ht="21" customHeight="1" x14ac:dyDescent="0.25">
      <c r="A69" s="88"/>
      <c r="B69" s="27" t="s">
        <v>208</v>
      </c>
      <c r="C69" s="28" t="s">
        <v>79</v>
      </c>
      <c r="D69" s="25">
        <v>76</v>
      </c>
      <c r="E69" s="97"/>
      <c r="F69" s="89"/>
      <c r="G69" s="97"/>
      <c r="H69" s="97"/>
      <c r="I69" s="91"/>
      <c r="J69" s="94"/>
    </row>
    <row r="70" spans="1:10" s="26" customFormat="1" ht="21" customHeight="1" x14ac:dyDescent="0.25">
      <c r="A70" s="88"/>
      <c r="B70" s="27" t="s">
        <v>209</v>
      </c>
      <c r="C70" s="28" t="s">
        <v>80</v>
      </c>
      <c r="D70" s="25">
        <v>104</v>
      </c>
      <c r="E70" s="97"/>
      <c r="F70" s="89"/>
      <c r="G70" s="97"/>
      <c r="H70" s="97"/>
      <c r="I70" s="91"/>
      <c r="J70" s="94"/>
    </row>
    <row r="71" spans="1:10" s="26" customFormat="1" ht="21" customHeight="1" thickBot="1" x14ac:dyDescent="0.3">
      <c r="A71" s="85"/>
      <c r="B71" s="29"/>
      <c r="C71" s="30" t="s">
        <v>210</v>
      </c>
      <c r="D71" s="31">
        <v>39</v>
      </c>
      <c r="E71" s="98"/>
      <c r="F71" s="87"/>
      <c r="G71" s="98"/>
      <c r="H71" s="98"/>
      <c r="I71" s="92"/>
      <c r="J71" s="95"/>
    </row>
    <row r="72" spans="1:10" ht="27" customHeight="1" x14ac:dyDescent="0.25">
      <c r="A72" s="35"/>
      <c r="B72" s="35"/>
      <c r="C72" s="36" t="s">
        <v>89</v>
      </c>
      <c r="D72" s="35">
        <f>SUM(D8:D71)</f>
        <v>10571</v>
      </c>
      <c r="E72" s="35">
        <f t="shared" ref="E72:H72" si="5">SUM(E8:E71)</f>
        <v>61</v>
      </c>
      <c r="F72" s="35"/>
      <c r="G72" s="35">
        <v>27</v>
      </c>
      <c r="H72" s="35">
        <f t="shared" si="5"/>
        <v>10571</v>
      </c>
      <c r="I72" s="37"/>
      <c r="J72" s="35"/>
    </row>
  </sheetData>
  <mergeCells count="204">
    <mergeCell ref="I64:I67"/>
    <mergeCell ref="J64:J67"/>
    <mergeCell ref="H61:H63"/>
    <mergeCell ref="I61:I63"/>
    <mergeCell ref="J61:J63"/>
    <mergeCell ref="I68:I71"/>
    <mergeCell ref="J68:J71"/>
    <mergeCell ref="A61:A63"/>
    <mergeCell ref="F61:F63"/>
    <mergeCell ref="E61:E63"/>
    <mergeCell ref="G61:G63"/>
    <mergeCell ref="A68:A71"/>
    <mergeCell ref="F68:F71"/>
    <mergeCell ref="E68:E71"/>
    <mergeCell ref="G68:G71"/>
    <mergeCell ref="H68:H71"/>
    <mergeCell ref="B63:C63"/>
    <mergeCell ref="A64:A67"/>
    <mergeCell ref="F64:F67"/>
    <mergeCell ref="E64:E67"/>
    <mergeCell ref="G64:G67"/>
    <mergeCell ref="H64:H67"/>
    <mergeCell ref="I57:I58"/>
    <mergeCell ref="J57:J58"/>
    <mergeCell ref="H55:H56"/>
    <mergeCell ref="I55:I56"/>
    <mergeCell ref="J55:J56"/>
    <mergeCell ref="A59:A60"/>
    <mergeCell ref="F59:F60"/>
    <mergeCell ref="E59:E60"/>
    <mergeCell ref="G59:G60"/>
    <mergeCell ref="H59:H60"/>
    <mergeCell ref="I59:I60"/>
    <mergeCell ref="J59:J60"/>
    <mergeCell ref="A55:A56"/>
    <mergeCell ref="F55:F56"/>
    <mergeCell ref="E55:E56"/>
    <mergeCell ref="G55:G56"/>
    <mergeCell ref="A57:A58"/>
    <mergeCell ref="F57:F58"/>
    <mergeCell ref="E57:E58"/>
    <mergeCell ref="G57:G58"/>
    <mergeCell ref="H57:H58"/>
    <mergeCell ref="I50:I51"/>
    <mergeCell ref="J50:J51"/>
    <mergeCell ref="H46:H49"/>
    <mergeCell ref="I46:I49"/>
    <mergeCell ref="J46:J49"/>
    <mergeCell ref="A52:A54"/>
    <mergeCell ref="F52:F54"/>
    <mergeCell ref="E52:E54"/>
    <mergeCell ref="G52:G54"/>
    <mergeCell ref="H52:H54"/>
    <mergeCell ref="I52:I54"/>
    <mergeCell ref="J52:J54"/>
    <mergeCell ref="A46:A49"/>
    <mergeCell ref="F46:F49"/>
    <mergeCell ref="E46:E49"/>
    <mergeCell ref="G46:G49"/>
    <mergeCell ref="A50:A51"/>
    <mergeCell ref="F50:F51"/>
    <mergeCell ref="E50:E51"/>
    <mergeCell ref="G50:G51"/>
    <mergeCell ref="H50:H51"/>
    <mergeCell ref="I42:I43"/>
    <mergeCell ref="J42:J43"/>
    <mergeCell ref="H39:H41"/>
    <mergeCell ref="I39:I41"/>
    <mergeCell ref="J39:J41"/>
    <mergeCell ref="A44:A45"/>
    <mergeCell ref="F44:F45"/>
    <mergeCell ref="E44:E45"/>
    <mergeCell ref="G44:G45"/>
    <mergeCell ref="H44:H45"/>
    <mergeCell ref="I44:I45"/>
    <mergeCell ref="J44:J45"/>
    <mergeCell ref="A39:A41"/>
    <mergeCell ref="F39:F41"/>
    <mergeCell ref="E39:E41"/>
    <mergeCell ref="G39:G41"/>
    <mergeCell ref="A42:A43"/>
    <mergeCell ref="F42:F43"/>
    <mergeCell ref="E42:E43"/>
    <mergeCell ref="G42:G43"/>
    <mergeCell ref="H42:H43"/>
    <mergeCell ref="I35:I36"/>
    <mergeCell ref="J35:J36"/>
    <mergeCell ref="H33:H34"/>
    <mergeCell ref="I33:I34"/>
    <mergeCell ref="J33:J34"/>
    <mergeCell ref="A37:A38"/>
    <mergeCell ref="F37:F38"/>
    <mergeCell ref="E37:E38"/>
    <mergeCell ref="G37:G38"/>
    <mergeCell ref="H37:H38"/>
    <mergeCell ref="I37:I38"/>
    <mergeCell ref="J37:J38"/>
    <mergeCell ref="A33:A34"/>
    <mergeCell ref="F33:F34"/>
    <mergeCell ref="E33:E34"/>
    <mergeCell ref="G33:G34"/>
    <mergeCell ref="A35:A36"/>
    <mergeCell ref="F35:F36"/>
    <mergeCell ref="E35:E36"/>
    <mergeCell ref="G35:G36"/>
    <mergeCell ref="H35:H36"/>
    <mergeCell ref="I29:I30"/>
    <mergeCell ref="J29:J30"/>
    <mergeCell ref="H27:H28"/>
    <mergeCell ref="I27:I28"/>
    <mergeCell ref="J27:J28"/>
    <mergeCell ref="A31:A32"/>
    <mergeCell ref="F31:F32"/>
    <mergeCell ref="E31:E32"/>
    <mergeCell ref="G31:G32"/>
    <mergeCell ref="H31:H32"/>
    <mergeCell ref="I31:I32"/>
    <mergeCell ref="J31:J32"/>
    <mergeCell ref="A27:A28"/>
    <mergeCell ref="F27:F28"/>
    <mergeCell ref="E27:E28"/>
    <mergeCell ref="G27:G28"/>
    <mergeCell ref="A29:A30"/>
    <mergeCell ref="F29:F30"/>
    <mergeCell ref="E29:E30"/>
    <mergeCell ref="G29:G30"/>
    <mergeCell ref="H29:H30"/>
    <mergeCell ref="I23:I24"/>
    <mergeCell ref="J23:J24"/>
    <mergeCell ref="H21:H22"/>
    <mergeCell ref="I21:I22"/>
    <mergeCell ref="J21:J22"/>
    <mergeCell ref="A25:A26"/>
    <mergeCell ref="F25:F26"/>
    <mergeCell ref="E25:E26"/>
    <mergeCell ref="G25:G26"/>
    <mergeCell ref="H25:H26"/>
    <mergeCell ref="I25:I26"/>
    <mergeCell ref="J25:J26"/>
    <mergeCell ref="A21:A22"/>
    <mergeCell ref="F21:F22"/>
    <mergeCell ref="E21:E22"/>
    <mergeCell ref="G21:G22"/>
    <mergeCell ref="A23:A24"/>
    <mergeCell ref="F23:F24"/>
    <mergeCell ref="E23:E24"/>
    <mergeCell ref="G23:G24"/>
    <mergeCell ref="H23:H24"/>
    <mergeCell ref="I17:I18"/>
    <mergeCell ref="J17:J18"/>
    <mergeCell ref="H15:H16"/>
    <mergeCell ref="I15:I16"/>
    <mergeCell ref="J15:J16"/>
    <mergeCell ref="A19:A20"/>
    <mergeCell ref="F19:F20"/>
    <mergeCell ref="E19:E20"/>
    <mergeCell ref="G19:G20"/>
    <mergeCell ref="H19:H20"/>
    <mergeCell ref="I19:I20"/>
    <mergeCell ref="J19:J20"/>
    <mergeCell ref="A15:A16"/>
    <mergeCell ref="F15:F16"/>
    <mergeCell ref="E15:E16"/>
    <mergeCell ref="G15:G16"/>
    <mergeCell ref="A17:A18"/>
    <mergeCell ref="F17:F18"/>
    <mergeCell ref="E17:E18"/>
    <mergeCell ref="G17:G18"/>
    <mergeCell ref="H17:H18"/>
    <mergeCell ref="A13:A14"/>
    <mergeCell ref="F13:F14"/>
    <mergeCell ref="E13:E14"/>
    <mergeCell ref="G13:G14"/>
    <mergeCell ref="H13:H14"/>
    <mergeCell ref="I13:I14"/>
    <mergeCell ref="J13:J14"/>
    <mergeCell ref="A8:A10"/>
    <mergeCell ref="F8:F10"/>
    <mergeCell ref="E8:E10"/>
    <mergeCell ref="G8:G10"/>
    <mergeCell ref="A11:A12"/>
    <mergeCell ref="F11:F12"/>
    <mergeCell ref="E11:E12"/>
    <mergeCell ref="G11:G12"/>
    <mergeCell ref="H11:H12"/>
    <mergeCell ref="I11:I12"/>
    <mergeCell ref="J11:J12"/>
    <mergeCell ref="H8:H10"/>
    <mergeCell ref="I8:I10"/>
    <mergeCell ref="J8:J10"/>
    <mergeCell ref="A1:J1"/>
    <mergeCell ref="A2:J2"/>
    <mergeCell ref="A4:B7"/>
    <mergeCell ref="C4:D4"/>
    <mergeCell ref="E4:I4"/>
    <mergeCell ref="J4:J7"/>
    <mergeCell ref="C5:C7"/>
    <mergeCell ref="D5:D7"/>
    <mergeCell ref="F5:F7"/>
    <mergeCell ref="H6:H7"/>
    <mergeCell ref="I6:I7"/>
    <mergeCell ref="E5:E7"/>
    <mergeCell ref="G5:G7"/>
    <mergeCell ref="H5:I5"/>
  </mergeCells>
  <phoneticPr fontId="7" type="noConversion"/>
  <pageMargins left="0.39370078740157483" right="0.19685039370078741" top="0.47244094488188981" bottom="0.23622047244094491" header="0.15748031496062992" footer="0.23622047244094491"/>
  <pageSetup paperSize="9" scale="7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Phụ lục 1a</vt:lpstr>
      <vt:lpstr>Phụ lục 1b</vt:lpstr>
      <vt:lpstr>Phụ lục 2</vt:lpstr>
      <vt:lpstr>'Phụ lục 1a'!Print_Titles</vt:lpstr>
      <vt:lpstr>'Phụ lục 1b'!Print_Titles</vt:lpstr>
      <vt:lpstr>'Phụ lục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2026-06-16T03:28:32Z</cp:lastPrinted>
  <dcterms:created xsi:type="dcterms:W3CDTF">2026-05-27T12:44:38Z</dcterms:created>
  <dcterms:modified xsi:type="dcterms:W3CDTF">2026-06-16T03:28:32Z</dcterms:modified>
</cp:coreProperties>
</file>