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0000000000. Phòng Tài chính\0000. Nghị quyết HĐND\2. Tiếp thu ý kiến Nghị quyết gửi Sở Tư pháp\"/>
    </mc:Choice>
  </mc:AlternateContent>
  <bookViews>
    <workbookView xWindow="-120" yWindow="-120" windowWidth="20730" windowHeight="11160" tabRatio="599"/>
  </bookViews>
  <sheets>
    <sheet name="Biểu tỷ lệ % - trình HĐ" sheetId="18" r:id="rId1"/>
  </sheets>
  <definedNames>
    <definedName name="_xlnm.Print_Titles" localSheetId="0">'Biểu tỷ lệ % - trình HĐ'!$A:$K,'Biểu tỷ lệ % - trình HĐ'!$7:$8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4" i="18" l="1"/>
  <c r="H136" i="18" l="1"/>
  <c r="K136" i="18" l="1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</calcChain>
</file>

<file path=xl/sharedStrings.xml><?xml version="1.0" encoding="utf-8"?>
<sst xmlns="http://schemas.openxmlformats.org/spreadsheetml/2006/main" count="147" uniqueCount="147">
  <si>
    <t xml:space="preserve">BIỂU TỔNG HỢP </t>
  </si>
  <si>
    <t xml:space="preserve">Xã Thượng Lâm </t>
  </si>
  <si>
    <t>Xã Lâm Bình</t>
  </si>
  <si>
    <t>Xã Bình An</t>
  </si>
  <si>
    <t>Xã Minh Quang</t>
  </si>
  <si>
    <t>Xã Côn Lôn</t>
  </si>
  <si>
    <t>Xã Thượng Nông</t>
  </si>
  <si>
    <t>Xã Hồng Thái</t>
  </si>
  <si>
    <t>Xã Tân Mỹ</t>
  </si>
  <si>
    <t xml:space="preserve">Xã Yên Lập </t>
  </si>
  <si>
    <t>Xã Tân An</t>
  </si>
  <si>
    <t>Xã Hoà An</t>
  </si>
  <si>
    <t>Xã Kiên Đài</t>
  </si>
  <si>
    <t>Xã Tri Phú</t>
  </si>
  <si>
    <t>Xã Kim Bình</t>
  </si>
  <si>
    <t>Xã Yên Nguyên</t>
  </si>
  <si>
    <t>Xã Yên Phú</t>
  </si>
  <si>
    <t>Xã Bạch Xa</t>
  </si>
  <si>
    <t>Xã Phù Lưu</t>
  </si>
  <si>
    <t>Xã Hàm Yên</t>
  </si>
  <si>
    <t>Xã Bình Xa</t>
  </si>
  <si>
    <t>Xã Thái Sơn</t>
  </si>
  <si>
    <t>Xã Thái Hoà</t>
  </si>
  <si>
    <t>Xã Hùng Lợi</t>
  </si>
  <si>
    <t>Xã Trung Sơn</t>
  </si>
  <si>
    <t>Xã Thái Bình</t>
  </si>
  <si>
    <t>Xã Xuân Vân</t>
  </si>
  <si>
    <t>Xã Lực Hành</t>
  </si>
  <si>
    <t>Xã Yên Sơn</t>
  </si>
  <si>
    <t>Xã Nhữ Khê</t>
  </si>
  <si>
    <t>Xã Tân Trào</t>
  </si>
  <si>
    <t>Xã Minh Thanh</t>
  </si>
  <si>
    <t>Xã Sơn Dương</t>
  </si>
  <si>
    <t>Xã Bình Ca</t>
  </si>
  <si>
    <t>Xã Tân Thanh</t>
  </si>
  <si>
    <t>Xã Sơn Thuỷ</t>
  </si>
  <si>
    <t>Xã Phú Lương</t>
  </si>
  <si>
    <t>Xã Trường Sinh</t>
  </si>
  <si>
    <t>Xã Hồng Sơn</t>
  </si>
  <si>
    <t>Xã Đông Thọ</t>
  </si>
  <si>
    <t>Xã Lũng Cú</t>
  </si>
  <si>
    <t>Xã Đồng Văn</t>
  </si>
  <si>
    <t>Xã Sà Phìn</t>
  </si>
  <si>
    <t>Xã Phố Bảng</t>
  </si>
  <si>
    <t>Xã Lũng Phìn</t>
  </si>
  <si>
    <t>Xã Sủng Máng</t>
  </si>
  <si>
    <t>Xã Sơn Vĩ</t>
  </si>
  <si>
    <t>Xã Mèo Vạc</t>
  </si>
  <si>
    <t>Xã Khâu Vai</t>
  </si>
  <si>
    <t>Xã Niêm Sơn</t>
  </si>
  <si>
    <t>Xã Tát Ngà</t>
  </si>
  <si>
    <t>Xã Thắng Mố</t>
  </si>
  <si>
    <t>Xã Bạch Đích</t>
  </si>
  <si>
    <t>Xã Yên Minh</t>
  </si>
  <si>
    <t>Xã Mậu Duệ</t>
  </si>
  <si>
    <t>Xã Du Già</t>
  </si>
  <si>
    <t>Xã Đường Thượng</t>
  </si>
  <si>
    <t>Xã Lùng Tám</t>
  </si>
  <si>
    <t>Xã Cán Tỷ</t>
  </si>
  <si>
    <t>Xã Nghĩa Thuận</t>
  </si>
  <si>
    <t>Xã Quản Bạ</t>
  </si>
  <si>
    <t>Xã Tùng Vài</t>
  </si>
  <si>
    <t>Xã Yên Cường</t>
  </si>
  <si>
    <t>Xã Đường Hồng</t>
  </si>
  <si>
    <t>Xã Bắc Mê</t>
  </si>
  <si>
    <t>Xã Minh Ngọc</t>
  </si>
  <si>
    <t>Xã Ngọc Đường</t>
  </si>
  <si>
    <t>Xã Lao Chải</t>
  </si>
  <si>
    <t>Xã Thanh Thuỷ</t>
  </si>
  <si>
    <t>Xã Phú Linh</t>
  </si>
  <si>
    <t>Xã Linh Hồ</t>
  </si>
  <si>
    <t>Xã Bạch Ngọc</t>
  </si>
  <si>
    <t>Xã Vị Xuyên</t>
  </si>
  <si>
    <t>Xã Việt Lâm</t>
  </si>
  <si>
    <t>Xã Tân Quang</t>
  </si>
  <si>
    <t>Xã Đồng Tâm</t>
  </si>
  <si>
    <t>Xã Liên Hiệp</t>
  </si>
  <si>
    <t>Xã Bằng Hành</t>
  </si>
  <si>
    <t>Xã Bắc Quang</t>
  </si>
  <si>
    <t>Xã Hùng An</t>
  </si>
  <si>
    <t>Xã Đồng Yên</t>
  </si>
  <si>
    <t>Xã Tiên Yên</t>
  </si>
  <si>
    <t>Xã Xuân Giang</t>
  </si>
  <si>
    <t>Xã Bằng Lang</t>
  </si>
  <si>
    <t>Xã Yên Thành</t>
  </si>
  <si>
    <t>Xã Quang Bình</t>
  </si>
  <si>
    <t>Xã Tân Trịnh</t>
  </si>
  <si>
    <t>Xã Thông Nguyên</t>
  </si>
  <si>
    <t>Xã Hồ Thầu</t>
  </si>
  <si>
    <t>Xã Nậm Dịch</t>
  </si>
  <si>
    <t>Xã Tân Tiến</t>
  </si>
  <si>
    <t>Xã Hoàng Su Phì</t>
  </si>
  <si>
    <t>Xã Thàng Tín</t>
  </si>
  <si>
    <t>Xã Bản Máy</t>
  </si>
  <si>
    <t>Xã Pờ Ly Ngài</t>
  </si>
  <si>
    <t>Xã Xín Mần</t>
  </si>
  <si>
    <t>Xã Pà Vầy Sủ</t>
  </si>
  <si>
    <t>Xã Nấm Dẩn</t>
  </si>
  <si>
    <t>Xã Trung Thịnh</t>
  </si>
  <si>
    <t>Xã Khôn Lùng</t>
  </si>
  <si>
    <t>Phường Mỹ Lâm</t>
  </si>
  <si>
    <t>Phường Minh Xuân</t>
  </si>
  <si>
    <t>Phường An Tường</t>
  </si>
  <si>
    <t>Phường Bình Thuận</t>
  </si>
  <si>
    <t>Phường Hà Giang 1</t>
  </si>
  <si>
    <t>Phường Hà Giang 2</t>
  </si>
  <si>
    <t>Xã Nà Hang</t>
  </si>
  <si>
    <t>Xã Chiêm Hoá</t>
  </si>
  <si>
    <t>Phường Nông Tiến</t>
  </si>
  <si>
    <t>Xã Trung Hà</t>
  </si>
  <si>
    <t>Xã Kiến Thiết</t>
  </si>
  <si>
    <t>Xã Hùng Đức</t>
  </si>
  <si>
    <t>Xã Minh Sơn</t>
  </si>
  <si>
    <t>Xã Minh Tân</t>
  </si>
  <si>
    <t>Xã Thuận Hoà</t>
  </si>
  <si>
    <t>Xã Tùng Bá</t>
  </si>
  <si>
    <t>Xã Thượng Sơn</t>
  </si>
  <si>
    <t>Xã Cao Bồ</t>
  </si>
  <si>
    <t>Xã Ngọc Long</t>
  </si>
  <si>
    <t>Xã Giáp Trung</t>
  </si>
  <si>
    <t>Xã Tiên Nguyên</t>
  </si>
  <si>
    <t>Xã Quảng Nguyên</t>
  </si>
  <si>
    <t>Xã Yên Hoa</t>
  </si>
  <si>
    <t>Số đối tượng</t>
  </si>
  <si>
    <t>STT</t>
  </si>
  <si>
    <t>Tên đơn vị</t>
  </si>
  <si>
    <t>TỔNG CỘNG</t>
  </si>
  <si>
    <t>Xã Tân Long</t>
  </si>
  <si>
    <t>Xã Vĩnh Tuy</t>
  </si>
  <si>
    <t>Ghi chú</t>
  </si>
  <si>
    <t>A</t>
  </si>
  <si>
    <t>Hệ số khu vực</t>
  </si>
  <si>
    <t>So sánh tỷ lệ phí giao năm 2025 so với 2026</t>
  </si>
  <si>
    <t>Tỷ lệ chi trả cho tổ chức chi trả; phí chi trả thù lao người trực tiếp chi trả</t>
  </si>
  <si>
    <t>Tỷ lệ phí 2025 (%)</t>
  </si>
  <si>
    <t>Số KM di chuyển từ xã đến trung tâm tỉnh (01 lượt)</t>
  </si>
  <si>
    <t>HỘI ĐỒNG NHÂN DÂN TỈNH TUYÊN QUANG</t>
  </si>
  <si>
    <t xml:space="preserve"> PHÂN BỔ TỶ LỆ PHÍ CHI TRẢ PHÍ QUẢN LÝ CHO CẤP TỈNH VÀ 124 XÃ PHƯỜNG</t>
  </si>
  <si>
    <t>( Theo Nghị quyết số            /NQ/2025/HĐND ngày       /      /2025 của HĐND tỉnh Tuyên Quang)</t>
  </si>
  <si>
    <t>Tỷ lệ phí quản lý  (%)</t>
  </si>
  <si>
    <t>I</t>
  </si>
  <si>
    <t>Cấp xã</t>
  </si>
  <si>
    <t>II</t>
  </si>
  <si>
    <t>Cấp tỉnh</t>
  </si>
  <si>
    <r>
      <rPr>
        <b/>
        <i/>
        <sz val="12"/>
        <color theme="1"/>
        <rFont val="Times New Roman"/>
        <family val="1"/>
      </rPr>
      <t>Ghi chú: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Các khoản được tính phí: Trợ cấp hằng tháng, trợ cấp 1 lần, điều dưỡng, dụng cụ chỉnh hình, bảo hiểm y tế, tiền quà tặng của Chủ tịch nước.</t>
    </r>
  </si>
  <si>
    <t>Chi quản lý được giao không quá 100 triệu đồng/xã, phường/năm</t>
  </si>
  <si>
    <t>Mức tỷ lệ phí chi trả chi phí quản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</si>
</sst>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  <font>
      <sz val="7"/>
      <name val="Times New Roman"/>
      <family val="1"/>
    </font>
    <font>
      <b/>
      <sz val="7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2"/>
    </font>
    <font>
      <b/>
      <sz val="9"/>
      <name val="Times New Roman"/>
      <family val="2"/>
    </font>
    <font>
      <sz val="7"/>
      <name val="Times New Roman"/>
      <family val="2"/>
    </font>
    <font>
      <b/>
      <sz val="6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165" fontId="0" fillId="0" borderId="0" xfId="2" applyNumberFormat="1" applyFont="1"/>
    <xf numFmtId="165" fontId="8" fillId="0" borderId="1" xfId="2" applyNumberFormat="1" applyFont="1" applyBorder="1" applyAlignment="1">
      <alignment horizontal="center" vertical="center"/>
    </xf>
    <xf numFmtId="165" fontId="7" fillId="0" borderId="0" xfId="2" applyNumberFormat="1" applyFont="1"/>
    <xf numFmtId="9" fontId="0" fillId="0" borderId="0" xfId="1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165" fontId="6" fillId="0" borderId="1" xfId="2" applyNumberFormat="1" applyFont="1" applyFill="1" applyBorder="1"/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8" fillId="0" borderId="2" xfId="2" applyNumberFormat="1" applyFont="1" applyBorder="1" applyAlignment="1">
      <alignment horizontal="center" vertical="center"/>
    </xf>
    <xf numFmtId="165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9" fontId="9" fillId="2" borderId="1" xfId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16" fillId="0" borderId="1" xfId="2" applyNumberFormat="1" applyFont="1" applyBorder="1" applyAlignment="1">
      <alignment horizontal="center" vertical="center"/>
    </xf>
    <xf numFmtId="165" fontId="16" fillId="0" borderId="0" xfId="2" applyNumberFormat="1" applyFont="1" applyBorder="1" applyAlignment="1">
      <alignment horizontal="center" vertical="center"/>
    </xf>
    <xf numFmtId="43" fontId="7" fillId="0" borderId="0" xfId="2" applyNumberFormat="1" applyFont="1"/>
    <xf numFmtId="166" fontId="7" fillId="0" borderId="0" xfId="2" applyNumberFormat="1" applyFont="1"/>
    <xf numFmtId="43" fontId="0" fillId="0" borderId="0" xfId="2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abSelected="1" topLeftCell="A31" workbookViewId="0">
      <selection activeCell="A41" sqref="A41:XFD41"/>
    </sheetView>
  </sheetViews>
  <sheetFormatPr defaultRowHeight="28.5" customHeight="1" x14ac:dyDescent="0.25"/>
  <cols>
    <col min="1" max="1" width="3.25" customWidth="1"/>
    <col min="2" max="2" width="12.375" customWidth="1"/>
    <col min="3" max="3" width="7.125" customWidth="1"/>
    <col min="4" max="4" width="7.125" style="44" customWidth="1"/>
    <col min="5" max="6" width="7.125" customWidth="1"/>
    <col min="7" max="7" width="7.75" customWidth="1"/>
    <col min="8" max="9" width="10.125" style="5" customWidth="1"/>
    <col min="10" max="10" width="12" style="5" customWidth="1"/>
    <col min="11" max="11" width="7.25" customWidth="1"/>
    <col min="18" max="18" width="11.125" bestFit="1" customWidth="1"/>
  </cols>
  <sheetData>
    <row r="1" spans="1:11" ht="21.75" customHeight="1" x14ac:dyDescent="0.25">
      <c r="A1" s="1" t="s">
        <v>136</v>
      </c>
    </row>
    <row r="2" spans="1:11" ht="19.5" customHeight="1" x14ac:dyDescent="0.25">
      <c r="A2" s="1"/>
      <c r="H2"/>
      <c r="I2"/>
      <c r="J2"/>
    </row>
    <row r="3" spans="1:11" ht="18.75" customHeight="1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</row>
    <row r="4" spans="1:11" ht="17.25" customHeight="1" x14ac:dyDescent="0.25">
      <c r="A4" s="57" t="s">
        <v>137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8.75" customHeight="1" x14ac:dyDescent="0.25">
      <c r="A5" s="58" t="s">
        <v>138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6.5" customHeight="1" x14ac:dyDescent="0.25">
      <c r="H6"/>
      <c r="I6"/>
      <c r="J6"/>
      <c r="K6" s="20"/>
    </row>
    <row r="7" spans="1:11" ht="26.25" customHeight="1" x14ac:dyDescent="0.25">
      <c r="A7" s="60" t="s">
        <v>124</v>
      </c>
      <c r="B7" s="60" t="s">
        <v>125</v>
      </c>
      <c r="C7" s="53" t="s">
        <v>134</v>
      </c>
      <c r="D7" s="63" t="s">
        <v>123</v>
      </c>
      <c r="E7" s="55" t="s">
        <v>135</v>
      </c>
      <c r="F7" s="53" t="s">
        <v>131</v>
      </c>
      <c r="G7" s="65" t="s">
        <v>132</v>
      </c>
      <c r="H7" s="66" t="s">
        <v>146</v>
      </c>
      <c r="I7" s="67"/>
      <c r="J7" s="65" t="s">
        <v>133</v>
      </c>
      <c r="K7" s="53" t="s">
        <v>129</v>
      </c>
    </row>
    <row r="8" spans="1:11" ht="72" x14ac:dyDescent="0.25">
      <c r="A8" s="61"/>
      <c r="B8" s="62"/>
      <c r="C8" s="54"/>
      <c r="D8" s="64"/>
      <c r="E8" s="56"/>
      <c r="F8" s="54"/>
      <c r="G8" s="65"/>
      <c r="H8" s="43" t="s">
        <v>139</v>
      </c>
      <c r="I8" s="43" t="s">
        <v>145</v>
      </c>
      <c r="J8" s="65"/>
      <c r="K8" s="54"/>
    </row>
    <row r="9" spans="1:11" s="6" customFormat="1" ht="22.9" customHeight="1" x14ac:dyDescent="0.25">
      <c r="A9" s="25"/>
      <c r="B9" s="27" t="s">
        <v>130</v>
      </c>
      <c r="C9" s="27">
        <v>1</v>
      </c>
      <c r="D9" s="45">
        <v>2</v>
      </c>
      <c r="E9" s="26">
        <v>3</v>
      </c>
      <c r="F9" s="26">
        <v>4</v>
      </c>
      <c r="G9" s="26">
        <v>5</v>
      </c>
      <c r="H9" s="26">
        <v>6</v>
      </c>
      <c r="I9" s="43">
        <v>7</v>
      </c>
      <c r="J9" s="43">
        <v>8</v>
      </c>
      <c r="K9" s="43">
        <v>9</v>
      </c>
    </row>
    <row r="10" spans="1:11" s="6" customFormat="1" ht="22.9" customHeight="1" x14ac:dyDescent="0.25">
      <c r="A10" s="25" t="s">
        <v>140</v>
      </c>
      <c r="B10" s="27" t="s">
        <v>141</v>
      </c>
      <c r="C10" s="27"/>
      <c r="D10" s="45"/>
      <c r="E10" s="26"/>
      <c r="F10" s="26"/>
      <c r="G10" s="26"/>
      <c r="H10" s="26"/>
      <c r="I10" s="43"/>
      <c r="J10" s="26"/>
      <c r="K10" s="26"/>
    </row>
    <row r="11" spans="1:11" ht="28.5" customHeight="1" x14ac:dyDescent="0.25">
      <c r="A11" s="28">
        <v>1</v>
      </c>
      <c r="B11" s="29" t="s">
        <v>102</v>
      </c>
      <c r="C11" s="30">
        <v>1.6199999999999999E-2</v>
      </c>
      <c r="D11" s="46">
        <v>532</v>
      </c>
      <c r="E11" s="28">
        <v>4</v>
      </c>
      <c r="F11" s="28">
        <v>0.2</v>
      </c>
      <c r="G11" s="30">
        <f>C11-H11</f>
        <v>1.9999999999999879E-4</v>
      </c>
      <c r="H11" s="31">
        <v>1.6E-2</v>
      </c>
      <c r="I11" s="31"/>
      <c r="J11" s="32">
        <v>3.0000000000000001E-3</v>
      </c>
      <c r="K11" s="33"/>
    </row>
    <row r="12" spans="1:11" ht="28.5" customHeight="1" x14ac:dyDescent="0.25">
      <c r="A12" s="28">
        <v>2</v>
      </c>
      <c r="B12" s="29" t="s">
        <v>103</v>
      </c>
      <c r="C12" s="30">
        <v>1.6199999999999999E-2</v>
      </c>
      <c r="D12" s="46">
        <v>112</v>
      </c>
      <c r="E12" s="28">
        <v>14</v>
      </c>
      <c r="F12" s="28">
        <v>0.2</v>
      </c>
      <c r="G12" s="30">
        <f t="shared" ref="G12:G75" si="0">C12-H12</f>
        <v>1.9999999999999879E-4</v>
      </c>
      <c r="H12" s="31">
        <v>1.6E-2</v>
      </c>
      <c r="I12" s="31"/>
      <c r="J12" s="32">
        <v>3.0000000000000001E-3</v>
      </c>
      <c r="K12" s="33"/>
    </row>
    <row r="13" spans="1:11" ht="28.5" customHeight="1" x14ac:dyDescent="0.25">
      <c r="A13" s="28">
        <v>3</v>
      </c>
      <c r="B13" s="29" t="s">
        <v>104</v>
      </c>
      <c r="C13" s="34">
        <v>4.2999999999999997E-2</v>
      </c>
      <c r="D13" s="46">
        <v>152</v>
      </c>
      <c r="E13" s="28">
        <v>150</v>
      </c>
      <c r="F13" s="28">
        <v>0.4</v>
      </c>
      <c r="G13" s="30">
        <f t="shared" si="0"/>
        <v>7.9999999999999932E-3</v>
      </c>
      <c r="H13" s="31">
        <v>3.5000000000000003E-2</v>
      </c>
      <c r="I13" s="31"/>
      <c r="J13" s="32">
        <v>3.0000000000000001E-3</v>
      </c>
      <c r="K13" s="33"/>
    </row>
    <row r="14" spans="1:11" ht="28.5" customHeight="1" x14ac:dyDescent="0.25">
      <c r="A14" s="28">
        <v>4</v>
      </c>
      <c r="B14" s="29" t="s">
        <v>105</v>
      </c>
      <c r="C14" s="34">
        <v>4.2999999999999997E-2</v>
      </c>
      <c r="D14" s="46">
        <v>280</v>
      </c>
      <c r="E14" s="28">
        <v>150</v>
      </c>
      <c r="F14" s="28">
        <v>0.4</v>
      </c>
      <c r="G14" s="30">
        <f t="shared" si="0"/>
        <v>7.9999999999999932E-3</v>
      </c>
      <c r="H14" s="31">
        <v>3.5000000000000003E-2</v>
      </c>
      <c r="I14" s="31"/>
      <c r="J14" s="32">
        <v>3.0000000000000001E-3</v>
      </c>
      <c r="K14" s="33"/>
    </row>
    <row r="15" spans="1:11" ht="28.5" customHeight="1" x14ac:dyDescent="0.25">
      <c r="A15" s="28">
        <v>5</v>
      </c>
      <c r="B15" s="29" t="s">
        <v>101</v>
      </c>
      <c r="C15" s="30">
        <v>1.6199999999999999E-2</v>
      </c>
      <c r="D15" s="46">
        <v>909</v>
      </c>
      <c r="E15" s="28">
        <v>5</v>
      </c>
      <c r="F15" s="28">
        <v>0.2</v>
      </c>
      <c r="G15" s="30">
        <f t="shared" si="0"/>
        <v>1.9999999999999879E-4</v>
      </c>
      <c r="H15" s="31">
        <v>1.6E-2</v>
      </c>
      <c r="I15" s="31"/>
      <c r="J15" s="32">
        <v>3.0000000000000001E-3</v>
      </c>
      <c r="K15" s="33"/>
    </row>
    <row r="16" spans="1:11" ht="28.5" customHeight="1" x14ac:dyDescent="0.25">
      <c r="A16" s="28">
        <v>6</v>
      </c>
      <c r="B16" s="29" t="s">
        <v>100</v>
      </c>
      <c r="C16" s="30">
        <v>1.6199999999999999E-2</v>
      </c>
      <c r="D16" s="46">
        <v>247</v>
      </c>
      <c r="E16" s="28">
        <v>17</v>
      </c>
      <c r="F16" s="28">
        <v>0.2</v>
      </c>
      <c r="G16" s="30">
        <f t="shared" si="0"/>
        <v>1.9999999999999879E-4</v>
      </c>
      <c r="H16" s="31">
        <v>1.6E-2</v>
      </c>
      <c r="I16" s="31"/>
      <c r="J16" s="32">
        <v>3.0000000000000001E-3</v>
      </c>
      <c r="K16" s="33"/>
    </row>
    <row r="17" spans="1:11" ht="28.5" customHeight="1" x14ac:dyDescent="0.25">
      <c r="A17" s="28">
        <v>7</v>
      </c>
      <c r="B17" s="29" t="s">
        <v>108</v>
      </c>
      <c r="C17" s="30">
        <v>1.6199999999999999E-2</v>
      </c>
      <c r="D17" s="46">
        <v>142</v>
      </c>
      <c r="E17" s="28">
        <v>1.1000000000000001</v>
      </c>
      <c r="F17" s="28">
        <v>0.2</v>
      </c>
      <c r="G17" s="30">
        <f t="shared" si="0"/>
        <v>1.9999999999999879E-4</v>
      </c>
      <c r="H17" s="31">
        <v>1.6E-2</v>
      </c>
      <c r="I17" s="31"/>
      <c r="J17" s="32">
        <v>3.0000000000000001E-3</v>
      </c>
      <c r="K17" s="33"/>
    </row>
    <row r="18" spans="1:11" ht="28.5" customHeight="1" x14ac:dyDescent="0.25">
      <c r="A18" s="28">
        <v>8</v>
      </c>
      <c r="B18" s="29" t="s">
        <v>52</v>
      </c>
      <c r="C18" s="34">
        <v>0.10299999999999999</v>
      </c>
      <c r="D18" s="46">
        <v>16</v>
      </c>
      <c r="E18" s="28">
        <v>236</v>
      </c>
      <c r="F18" s="28">
        <v>0.7</v>
      </c>
      <c r="G18" s="30">
        <f t="shared" si="0"/>
        <v>0.10299999999999999</v>
      </c>
      <c r="H18" s="31"/>
      <c r="I18" s="23">
        <v>80000000</v>
      </c>
      <c r="J18" s="35">
        <v>0.01</v>
      </c>
      <c r="K18" s="33"/>
    </row>
    <row r="19" spans="1:11" ht="28.5" customHeight="1" x14ac:dyDescent="0.25">
      <c r="A19" s="28">
        <v>9</v>
      </c>
      <c r="B19" s="29" t="s">
        <v>71</v>
      </c>
      <c r="C19" s="34">
        <v>5.2999999999999999E-2</v>
      </c>
      <c r="D19" s="46">
        <v>18</v>
      </c>
      <c r="E19" s="28">
        <v>149</v>
      </c>
      <c r="F19" s="28">
        <v>0.5</v>
      </c>
      <c r="G19" s="30">
        <f t="shared" si="0"/>
        <v>0</v>
      </c>
      <c r="H19" s="31">
        <v>5.2999999999999999E-2</v>
      </c>
      <c r="I19" s="23"/>
      <c r="J19" s="35">
        <v>0.01</v>
      </c>
      <c r="K19" s="33"/>
    </row>
    <row r="20" spans="1:11" ht="28.5" customHeight="1" x14ac:dyDescent="0.25">
      <c r="A20" s="28">
        <v>10</v>
      </c>
      <c r="B20" s="29" t="s">
        <v>17</v>
      </c>
      <c r="C20" s="30">
        <v>4.0500000000000001E-2</v>
      </c>
      <c r="D20" s="46">
        <v>66</v>
      </c>
      <c r="E20" s="28">
        <v>68</v>
      </c>
      <c r="F20" s="28">
        <v>0.4</v>
      </c>
      <c r="G20" s="30">
        <f t="shared" si="0"/>
        <v>0</v>
      </c>
      <c r="H20" s="31">
        <v>4.0500000000000001E-2</v>
      </c>
      <c r="I20" s="23"/>
      <c r="J20" s="32">
        <v>3.0000000000000001E-3</v>
      </c>
      <c r="K20" s="33"/>
    </row>
    <row r="21" spans="1:11" ht="28.5" customHeight="1" x14ac:dyDescent="0.25">
      <c r="A21" s="28">
        <v>11</v>
      </c>
      <c r="B21" s="29" t="s">
        <v>93</v>
      </c>
      <c r="C21" s="34">
        <v>9.2999999999999999E-2</v>
      </c>
      <c r="D21" s="46">
        <v>14</v>
      </c>
      <c r="E21" s="28">
        <v>198</v>
      </c>
      <c r="F21" s="28">
        <v>0.7</v>
      </c>
      <c r="G21" s="30">
        <f t="shared" si="0"/>
        <v>9.2999999999999999E-2</v>
      </c>
      <c r="H21" s="31"/>
      <c r="I21" s="23">
        <v>80000000</v>
      </c>
      <c r="J21" s="35">
        <v>0.01</v>
      </c>
      <c r="K21" s="33"/>
    </row>
    <row r="22" spans="1:11" ht="28.5" customHeight="1" x14ac:dyDescent="0.25">
      <c r="A22" s="28">
        <v>12</v>
      </c>
      <c r="B22" s="29" t="s">
        <v>64</v>
      </c>
      <c r="C22" s="36">
        <v>0.1</v>
      </c>
      <c r="D22" s="46">
        <v>18</v>
      </c>
      <c r="E22" s="28">
        <v>209</v>
      </c>
      <c r="F22" s="28">
        <v>0.5</v>
      </c>
      <c r="G22" s="30">
        <f t="shared" si="0"/>
        <v>1.0000000000000009E-2</v>
      </c>
      <c r="H22" s="31">
        <v>0.09</v>
      </c>
      <c r="I22" s="23"/>
      <c r="J22" s="35">
        <v>0.01</v>
      </c>
      <c r="K22" s="33"/>
    </row>
    <row r="23" spans="1:11" ht="28.5" customHeight="1" x14ac:dyDescent="0.25">
      <c r="A23" s="28">
        <v>13</v>
      </c>
      <c r="B23" s="29" t="s">
        <v>78</v>
      </c>
      <c r="C23" s="34">
        <v>5.2999999999999999E-2</v>
      </c>
      <c r="D23" s="46">
        <v>304</v>
      </c>
      <c r="E23" s="28">
        <v>115</v>
      </c>
      <c r="F23" s="28">
        <v>0.4</v>
      </c>
      <c r="G23" s="30">
        <f t="shared" si="0"/>
        <v>8.0000000000000002E-3</v>
      </c>
      <c r="H23" s="31">
        <v>4.4999999999999998E-2</v>
      </c>
      <c r="I23" s="23"/>
      <c r="J23" s="32">
        <v>3.0000000000000001E-3</v>
      </c>
      <c r="K23" s="33"/>
    </row>
    <row r="24" spans="1:11" ht="28.5" customHeight="1" x14ac:dyDescent="0.25">
      <c r="A24" s="28">
        <v>14</v>
      </c>
      <c r="B24" s="29" t="s">
        <v>77</v>
      </c>
      <c r="C24" s="34">
        <v>5.2999999999999999E-2</v>
      </c>
      <c r="D24" s="46">
        <v>107</v>
      </c>
      <c r="E24" s="28">
        <v>109</v>
      </c>
      <c r="F24" s="28">
        <v>0.5</v>
      </c>
      <c r="G24" s="30">
        <f t="shared" si="0"/>
        <v>8.0000000000000002E-3</v>
      </c>
      <c r="H24" s="31">
        <v>4.4999999999999998E-2</v>
      </c>
      <c r="I24" s="23"/>
      <c r="J24" s="32">
        <v>3.0000000000000001E-3</v>
      </c>
      <c r="K24" s="33"/>
    </row>
    <row r="25" spans="1:11" ht="28.5" customHeight="1" x14ac:dyDescent="0.25">
      <c r="A25" s="28">
        <v>15</v>
      </c>
      <c r="B25" s="29" t="s">
        <v>83</v>
      </c>
      <c r="C25" s="34">
        <v>5.2999999999999999E-2</v>
      </c>
      <c r="D25" s="46">
        <v>89</v>
      </c>
      <c r="E25" s="28">
        <v>112</v>
      </c>
      <c r="F25" s="28">
        <v>0.5</v>
      </c>
      <c r="G25" s="30">
        <f t="shared" si="0"/>
        <v>0</v>
      </c>
      <c r="H25" s="31">
        <v>5.2999999999999999E-2</v>
      </c>
      <c r="I25" s="23"/>
      <c r="J25" s="32">
        <v>3.0000000000000001E-3</v>
      </c>
      <c r="K25" s="33"/>
    </row>
    <row r="26" spans="1:11" ht="28.5" customHeight="1" x14ac:dyDescent="0.25">
      <c r="A26" s="28">
        <v>16</v>
      </c>
      <c r="B26" s="29" t="s">
        <v>3</v>
      </c>
      <c r="C26" s="30">
        <v>2.23E-2</v>
      </c>
      <c r="D26" s="46">
        <v>67</v>
      </c>
      <c r="E26" s="28">
        <v>106</v>
      </c>
      <c r="F26" s="28">
        <v>0.4</v>
      </c>
      <c r="G26" s="30">
        <f t="shared" si="0"/>
        <v>2.3E-3</v>
      </c>
      <c r="H26" s="31">
        <v>0.02</v>
      </c>
      <c r="I26" s="23"/>
      <c r="J26" s="32">
        <v>3.0000000000000001E-3</v>
      </c>
      <c r="K26" s="33"/>
    </row>
    <row r="27" spans="1:11" ht="28.5" customHeight="1" x14ac:dyDescent="0.25">
      <c r="A27" s="28">
        <v>17</v>
      </c>
      <c r="B27" s="29" t="s">
        <v>33</v>
      </c>
      <c r="C27" s="30">
        <v>2.1899999999999999E-2</v>
      </c>
      <c r="D27" s="46">
        <v>95</v>
      </c>
      <c r="E27" s="28">
        <v>17</v>
      </c>
      <c r="F27" s="28">
        <v>0.2</v>
      </c>
      <c r="G27" s="30">
        <f t="shared" si="0"/>
        <v>1.8999999999999989E-3</v>
      </c>
      <c r="H27" s="31">
        <v>0.02</v>
      </c>
      <c r="I27" s="23"/>
      <c r="J27" s="32">
        <v>3.0000000000000001E-3</v>
      </c>
      <c r="K27" s="33"/>
    </row>
    <row r="28" spans="1:11" ht="28.5" customHeight="1" x14ac:dyDescent="0.25">
      <c r="A28" s="28">
        <v>18</v>
      </c>
      <c r="B28" s="29" t="s">
        <v>20</v>
      </c>
      <c r="C28" s="34">
        <v>2.5000000000000001E-2</v>
      </c>
      <c r="D28" s="46">
        <v>92</v>
      </c>
      <c r="E28" s="28">
        <v>37</v>
      </c>
      <c r="F28" s="28">
        <v>0.3</v>
      </c>
      <c r="G28" s="30">
        <f t="shared" si="0"/>
        <v>3.0000000000000027E-3</v>
      </c>
      <c r="H28" s="31">
        <v>2.1999999999999999E-2</v>
      </c>
      <c r="I28" s="23"/>
      <c r="J28" s="32">
        <v>3.0000000000000001E-3</v>
      </c>
      <c r="K28" s="33"/>
    </row>
    <row r="29" spans="1:11" ht="28.5" customHeight="1" x14ac:dyDescent="0.25">
      <c r="A29" s="28">
        <v>19</v>
      </c>
      <c r="B29" s="29" t="s">
        <v>58</v>
      </c>
      <c r="C29" s="34">
        <v>0.10299999999999999</v>
      </c>
      <c r="D29" s="46">
        <v>1</v>
      </c>
      <c r="E29" s="28">
        <v>219</v>
      </c>
      <c r="F29" s="28">
        <v>0.7</v>
      </c>
      <c r="G29" s="30">
        <f t="shared" si="0"/>
        <v>0.10299999999999999</v>
      </c>
      <c r="H29" s="31"/>
      <c r="I29" s="42">
        <v>20000000</v>
      </c>
      <c r="J29" s="35"/>
      <c r="K29" s="33"/>
    </row>
    <row r="30" spans="1:11" ht="28.5" customHeight="1" x14ac:dyDescent="0.25">
      <c r="A30" s="28">
        <v>20</v>
      </c>
      <c r="B30" s="29" t="s">
        <v>117</v>
      </c>
      <c r="C30" s="34">
        <v>5.2999999999999999E-2</v>
      </c>
      <c r="D30" s="46">
        <v>4</v>
      </c>
      <c r="E30" s="28">
        <v>153</v>
      </c>
      <c r="F30" s="28">
        <v>0.5</v>
      </c>
      <c r="G30" s="30">
        <f t="shared" si="0"/>
        <v>5.2999999999999999E-2</v>
      </c>
      <c r="H30" s="31"/>
      <c r="I30" s="23">
        <v>20000000</v>
      </c>
      <c r="J30" s="35"/>
      <c r="K30" s="33"/>
    </row>
    <row r="31" spans="1:11" ht="28.5" customHeight="1" x14ac:dyDescent="0.25">
      <c r="A31" s="28">
        <v>21</v>
      </c>
      <c r="B31" s="29" t="s">
        <v>5</v>
      </c>
      <c r="C31" s="30">
        <v>2.23E-2</v>
      </c>
      <c r="D31" s="46">
        <v>1</v>
      </c>
      <c r="E31" s="28">
        <v>155</v>
      </c>
      <c r="F31" s="28">
        <v>0.5</v>
      </c>
      <c r="G31" s="30">
        <f t="shared" si="0"/>
        <v>2.23E-2</v>
      </c>
      <c r="H31" s="31"/>
      <c r="I31" s="42">
        <v>20000000</v>
      </c>
      <c r="J31" s="35"/>
      <c r="K31" s="33"/>
    </row>
    <row r="32" spans="1:11" ht="28.5" customHeight="1" x14ac:dyDescent="0.25">
      <c r="A32" s="28">
        <v>22</v>
      </c>
      <c r="B32" s="29" t="s">
        <v>107</v>
      </c>
      <c r="C32" s="30">
        <v>4.0500000000000001E-2</v>
      </c>
      <c r="D32" s="46">
        <v>380</v>
      </c>
      <c r="E32" s="28">
        <v>63</v>
      </c>
      <c r="F32" s="28">
        <v>0.2</v>
      </c>
      <c r="G32" s="30">
        <f t="shared" si="0"/>
        <v>2.5000000000000022E-3</v>
      </c>
      <c r="H32" s="31">
        <v>3.7999999999999999E-2</v>
      </c>
      <c r="I32" s="23"/>
      <c r="J32" s="32">
        <v>3.0000000000000001E-3</v>
      </c>
      <c r="K32" s="33"/>
    </row>
    <row r="33" spans="1:11" ht="28.5" customHeight="1" x14ac:dyDescent="0.25">
      <c r="A33" s="28">
        <v>23</v>
      </c>
      <c r="B33" s="29" t="s">
        <v>55</v>
      </c>
      <c r="C33" s="34">
        <v>0.10299999999999999</v>
      </c>
      <c r="D33" s="46">
        <v>1</v>
      </c>
      <c r="E33" s="28">
        <v>222</v>
      </c>
      <c r="F33" s="28">
        <v>0.7</v>
      </c>
      <c r="G33" s="30">
        <f t="shared" si="0"/>
        <v>0.10299999999999999</v>
      </c>
      <c r="H33" s="31"/>
      <c r="I33" s="23">
        <v>20000000</v>
      </c>
      <c r="J33" s="35"/>
      <c r="K33" s="33"/>
    </row>
    <row r="34" spans="1:11" ht="28.5" customHeight="1" x14ac:dyDescent="0.25">
      <c r="A34" s="28">
        <v>24</v>
      </c>
      <c r="B34" s="29" t="s">
        <v>75</v>
      </c>
      <c r="C34" s="34">
        <v>5.2999999999999999E-2</v>
      </c>
      <c r="D34" s="46">
        <v>16</v>
      </c>
      <c r="E34" s="28">
        <v>113</v>
      </c>
      <c r="F34" s="28">
        <v>0.5</v>
      </c>
      <c r="G34" s="30">
        <f t="shared" si="0"/>
        <v>5.2999999999999999E-2</v>
      </c>
      <c r="H34" s="31"/>
      <c r="I34" s="23">
        <v>50000000</v>
      </c>
      <c r="J34" s="35">
        <v>0.01</v>
      </c>
      <c r="K34" s="33"/>
    </row>
    <row r="35" spans="1:11" ht="28.5" customHeight="1" x14ac:dyDescent="0.25">
      <c r="A35" s="28">
        <v>25</v>
      </c>
      <c r="B35" s="29" t="s">
        <v>39</v>
      </c>
      <c r="C35" s="30">
        <v>2.1899999999999999E-2</v>
      </c>
      <c r="D35" s="46">
        <v>116</v>
      </c>
      <c r="E35" s="28">
        <v>26</v>
      </c>
      <c r="F35" s="28">
        <v>0.2</v>
      </c>
      <c r="G35" s="30">
        <f t="shared" si="0"/>
        <v>1.8999999999999989E-3</v>
      </c>
      <c r="H35" s="31">
        <v>0.02</v>
      </c>
      <c r="I35" s="23"/>
      <c r="J35" s="32">
        <v>3.0000000000000001E-3</v>
      </c>
      <c r="K35" s="33"/>
    </row>
    <row r="36" spans="1:11" ht="28.5" customHeight="1" x14ac:dyDescent="0.25">
      <c r="A36" s="28">
        <v>26</v>
      </c>
      <c r="B36" s="29" t="s">
        <v>41</v>
      </c>
      <c r="C36" s="37">
        <v>0.19</v>
      </c>
      <c r="D36" s="46">
        <v>12</v>
      </c>
      <c r="E36" s="28">
        <v>300</v>
      </c>
      <c r="F36" s="28">
        <v>0.7</v>
      </c>
      <c r="G36" s="30">
        <f t="shared" si="0"/>
        <v>0.19</v>
      </c>
      <c r="H36" s="31"/>
      <c r="I36" s="23">
        <v>100000000</v>
      </c>
      <c r="J36" s="35">
        <v>0.01</v>
      </c>
      <c r="K36" s="33"/>
    </row>
    <row r="37" spans="1:11" ht="28.5" customHeight="1" x14ac:dyDescent="0.25">
      <c r="A37" s="28">
        <v>27</v>
      </c>
      <c r="B37" s="29" t="s">
        <v>80</v>
      </c>
      <c r="C37" s="34">
        <v>5.2999999999999999E-2</v>
      </c>
      <c r="D37" s="46">
        <v>121</v>
      </c>
      <c r="E37" s="28">
        <v>88</v>
      </c>
      <c r="F37" s="28">
        <v>0.5</v>
      </c>
      <c r="G37" s="30">
        <f t="shared" si="0"/>
        <v>0</v>
      </c>
      <c r="H37" s="31">
        <v>5.2999999999999999E-2</v>
      </c>
      <c r="I37" s="23"/>
      <c r="J37" s="32">
        <v>3.0000000000000001E-3</v>
      </c>
      <c r="K37" s="33"/>
    </row>
    <row r="38" spans="1:11" ht="28.5" customHeight="1" x14ac:dyDescent="0.25">
      <c r="A38" s="28">
        <v>28</v>
      </c>
      <c r="B38" s="29" t="s">
        <v>63</v>
      </c>
      <c r="C38" s="36">
        <v>0.1</v>
      </c>
      <c r="D38" s="46">
        <v>10</v>
      </c>
      <c r="E38" s="28">
        <v>187</v>
      </c>
      <c r="F38" s="28">
        <v>0.5</v>
      </c>
      <c r="G38" s="30">
        <f t="shared" si="0"/>
        <v>0.1</v>
      </c>
      <c r="H38" s="31"/>
      <c r="I38" s="23">
        <v>60000000</v>
      </c>
      <c r="J38" s="35">
        <v>0.01</v>
      </c>
      <c r="K38" s="33"/>
    </row>
    <row r="39" spans="1:11" ht="28.5" customHeight="1" x14ac:dyDescent="0.25">
      <c r="A39" s="28">
        <v>29</v>
      </c>
      <c r="B39" s="29" t="s">
        <v>56</v>
      </c>
      <c r="C39" s="34">
        <v>0.10299999999999999</v>
      </c>
      <c r="D39" s="46">
        <v>1</v>
      </c>
      <c r="E39" s="28">
        <v>236</v>
      </c>
      <c r="F39" s="28">
        <v>0.7</v>
      </c>
      <c r="G39" s="30">
        <f t="shared" si="0"/>
        <v>0.10299999999999999</v>
      </c>
      <c r="H39" s="31"/>
      <c r="I39" s="42">
        <v>20000000</v>
      </c>
      <c r="J39" s="35"/>
      <c r="K39" s="33"/>
    </row>
    <row r="40" spans="1:11" ht="28.5" customHeight="1" x14ac:dyDescent="0.25">
      <c r="A40" s="28">
        <v>30</v>
      </c>
      <c r="B40" s="29" t="s">
        <v>119</v>
      </c>
      <c r="C40" s="36">
        <v>0.1</v>
      </c>
      <c r="D40" s="46">
        <v>1</v>
      </c>
      <c r="E40" s="28">
        <v>216</v>
      </c>
      <c r="F40" s="28">
        <v>0.5</v>
      </c>
      <c r="G40" s="30">
        <f t="shared" si="0"/>
        <v>0.1</v>
      </c>
      <c r="H40" s="31"/>
      <c r="I40" s="42">
        <v>20000000</v>
      </c>
      <c r="J40" s="35"/>
      <c r="K40" s="33"/>
    </row>
    <row r="41" spans="1:11" ht="28.5" customHeight="1" x14ac:dyDescent="0.25">
      <c r="A41" s="28">
        <v>31</v>
      </c>
      <c r="B41" s="29" t="s">
        <v>19</v>
      </c>
      <c r="C41" s="34">
        <v>2.5000000000000001E-2</v>
      </c>
      <c r="D41" s="46">
        <v>204</v>
      </c>
      <c r="E41" s="28">
        <v>45</v>
      </c>
      <c r="F41" s="28">
        <v>0.2</v>
      </c>
      <c r="G41" s="30">
        <f t="shared" si="0"/>
        <v>5.000000000000001E-3</v>
      </c>
      <c r="H41" s="31">
        <v>0.02</v>
      </c>
      <c r="I41" s="23"/>
      <c r="J41" s="32">
        <v>3.0000000000000001E-3</v>
      </c>
      <c r="K41" s="33"/>
    </row>
    <row r="42" spans="1:11" ht="28.5" customHeight="1" x14ac:dyDescent="0.25">
      <c r="A42" s="28">
        <v>32</v>
      </c>
      <c r="B42" s="29" t="s">
        <v>11</v>
      </c>
      <c r="C42" s="30">
        <v>4.0500000000000001E-2</v>
      </c>
      <c r="D42" s="46">
        <v>132</v>
      </c>
      <c r="E42" s="28">
        <v>57</v>
      </c>
      <c r="F42" s="28">
        <v>0.3</v>
      </c>
      <c r="G42" s="30">
        <f t="shared" si="0"/>
        <v>5.4999999999999979E-3</v>
      </c>
      <c r="H42" s="31">
        <v>3.5000000000000003E-2</v>
      </c>
      <c r="I42" s="23"/>
      <c r="J42" s="32">
        <v>3.0000000000000001E-3</v>
      </c>
      <c r="K42" s="33"/>
    </row>
    <row r="43" spans="1:11" ht="28.5" customHeight="1" x14ac:dyDescent="0.25">
      <c r="A43" s="28">
        <v>33</v>
      </c>
      <c r="B43" s="29" t="s">
        <v>91</v>
      </c>
      <c r="C43" s="34">
        <v>9.2999999999999999E-2</v>
      </c>
      <c r="D43" s="46">
        <v>33</v>
      </c>
      <c r="E43" s="28">
        <v>164</v>
      </c>
      <c r="F43" s="28">
        <v>0.7</v>
      </c>
      <c r="G43" s="30">
        <f t="shared" si="0"/>
        <v>0</v>
      </c>
      <c r="H43" s="31">
        <v>9.2999999999999999E-2</v>
      </c>
      <c r="I43" s="23"/>
      <c r="J43" s="35">
        <v>0.01</v>
      </c>
      <c r="K43" s="33"/>
    </row>
    <row r="44" spans="1:11" ht="28.5" customHeight="1" x14ac:dyDescent="0.25">
      <c r="A44" s="28">
        <v>34</v>
      </c>
      <c r="B44" s="29" t="s">
        <v>88</v>
      </c>
      <c r="C44" s="34">
        <v>9.2999999999999999E-2</v>
      </c>
      <c r="D44" s="46">
        <v>7</v>
      </c>
      <c r="E44" s="28">
        <v>166</v>
      </c>
      <c r="F44" s="28">
        <v>0.7</v>
      </c>
      <c r="G44" s="30">
        <f t="shared" si="0"/>
        <v>9.2999999999999999E-2</v>
      </c>
      <c r="H44" s="31"/>
      <c r="I44" s="42">
        <v>50000000</v>
      </c>
      <c r="J44" s="35">
        <v>0.01</v>
      </c>
      <c r="K44" s="33"/>
    </row>
    <row r="45" spans="1:11" ht="28.5" customHeight="1" x14ac:dyDescent="0.25">
      <c r="A45" s="28">
        <v>35</v>
      </c>
      <c r="B45" s="29" t="s">
        <v>38</v>
      </c>
      <c r="C45" s="30">
        <v>2.1899999999999999E-2</v>
      </c>
      <c r="D45" s="46">
        <v>149</v>
      </c>
      <c r="E45" s="28">
        <v>25</v>
      </c>
      <c r="F45" s="28">
        <v>0.2</v>
      </c>
      <c r="G45" s="30">
        <f t="shared" si="0"/>
        <v>1.8999999999999989E-3</v>
      </c>
      <c r="H45" s="31">
        <v>0.02</v>
      </c>
      <c r="I45" s="42"/>
      <c r="J45" s="32">
        <v>3.0000000000000001E-3</v>
      </c>
      <c r="K45" s="33"/>
    </row>
    <row r="46" spans="1:11" ht="28.5" customHeight="1" x14ac:dyDescent="0.25">
      <c r="A46" s="28">
        <v>36</v>
      </c>
      <c r="B46" s="29" t="s">
        <v>7</v>
      </c>
      <c r="C46" s="30">
        <v>4.0500000000000001E-2</v>
      </c>
      <c r="D46" s="46">
        <v>23</v>
      </c>
      <c r="E46" s="28">
        <v>149</v>
      </c>
      <c r="F46" s="28">
        <v>0.5</v>
      </c>
      <c r="G46" s="30">
        <f t="shared" si="0"/>
        <v>5.0000000000000044E-4</v>
      </c>
      <c r="H46" s="31">
        <v>0.04</v>
      </c>
      <c r="I46" s="42"/>
      <c r="J46" s="35">
        <v>0.01</v>
      </c>
      <c r="K46" s="33"/>
    </row>
    <row r="47" spans="1:11" ht="28.5" customHeight="1" x14ac:dyDescent="0.25">
      <c r="A47" s="28">
        <v>37</v>
      </c>
      <c r="B47" s="29" t="s">
        <v>79</v>
      </c>
      <c r="C47" s="34">
        <v>5.2999999999999999E-2</v>
      </c>
      <c r="D47" s="46">
        <v>77</v>
      </c>
      <c r="E47" s="28">
        <v>83</v>
      </c>
      <c r="F47" s="28">
        <v>0.5</v>
      </c>
      <c r="G47" s="30">
        <f t="shared" si="0"/>
        <v>8.0000000000000002E-3</v>
      </c>
      <c r="H47" s="31">
        <v>4.4999999999999998E-2</v>
      </c>
      <c r="I47" s="42"/>
      <c r="J47" s="32">
        <v>3.0000000000000001E-3</v>
      </c>
      <c r="K47" s="33"/>
    </row>
    <row r="48" spans="1:11" ht="28.5" customHeight="1" x14ac:dyDescent="0.25">
      <c r="A48" s="28">
        <v>38</v>
      </c>
      <c r="B48" s="29" t="s">
        <v>111</v>
      </c>
      <c r="C48" s="30">
        <v>2.5000000000000001E-2</v>
      </c>
      <c r="D48" s="46">
        <v>21</v>
      </c>
      <c r="E48" s="28">
        <v>25</v>
      </c>
      <c r="F48" s="28">
        <v>0.3</v>
      </c>
      <c r="G48" s="30">
        <f t="shared" si="0"/>
        <v>5.000000000000001E-3</v>
      </c>
      <c r="H48" s="31">
        <v>0.02</v>
      </c>
      <c r="I48" s="42"/>
      <c r="J48" s="35">
        <v>0.01</v>
      </c>
      <c r="K48" s="33"/>
    </row>
    <row r="49" spans="1:11" ht="28.5" customHeight="1" x14ac:dyDescent="0.25">
      <c r="A49" s="28">
        <v>39</v>
      </c>
      <c r="B49" s="29" t="s">
        <v>23</v>
      </c>
      <c r="C49" s="30">
        <v>2.1899999999999999E-2</v>
      </c>
      <c r="D49" s="46">
        <v>5</v>
      </c>
      <c r="E49" s="28">
        <v>35</v>
      </c>
      <c r="F49" s="28">
        <v>0.3</v>
      </c>
      <c r="G49" s="30">
        <f t="shared" si="0"/>
        <v>2.1899999999999999E-2</v>
      </c>
      <c r="H49" s="31"/>
      <c r="I49" s="42">
        <v>30000000</v>
      </c>
      <c r="J49" s="35">
        <v>0.01</v>
      </c>
      <c r="K49" s="33"/>
    </row>
    <row r="50" spans="1:11" ht="28.5" customHeight="1" x14ac:dyDescent="0.25">
      <c r="A50" s="28">
        <v>40</v>
      </c>
      <c r="B50" s="29" t="s">
        <v>12</v>
      </c>
      <c r="C50" s="30">
        <v>4.0500000000000001E-2</v>
      </c>
      <c r="D50" s="46">
        <v>58</v>
      </c>
      <c r="E50" s="28">
        <v>92</v>
      </c>
      <c r="F50" s="28">
        <v>0.4</v>
      </c>
      <c r="G50" s="30">
        <f t="shared" si="0"/>
        <v>5.4999999999999979E-3</v>
      </c>
      <c r="H50" s="31">
        <v>3.5000000000000003E-2</v>
      </c>
      <c r="I50" s="42"/>
      <c r="J50" s="32">
        <v>3.0000000000000001E-3</v>
      </c>
      <c r="K50" s="33"/>
    </row>
    <row r="51" spans="1:11" ht="28.5" customHeight="1" x14ac:dyDescent="0.25">
      <c r="A51" s="28">
        <v>41</v>
      </c>
      <c r="B51" s="29" t="s">
        <v>110</v>
      </c>
      <c r="C51" s="30">
        <v>2.1899999999999999E-2</v>
      </c>
      <c r="D51" s="46">
        <v>9</v>
      </c>
      <c r="E51" s="28">
        <v>43</v>
      </c>
      <c r="F51" s="28">
        <v>0.4</v>
      </c>
      <c r="G51" s="30">
        <f t="shared" si="0"/>
        <v>2.1899999999999999E-2</v>
      </c>
      <c r="H51" s="31"/>
      <c r="I51" s="42">
        <v>50000000</v>
      </c>
      <c r="J51" s="35">
        <v>0.01</v>
      </c>
      <c r="K51" s="33"/>
    </row>
    <row r="52" spans="1:11" ht="28.5" customHeight="1" x14ac:dyDescent="0.25">
      <c r="A52" s="28">
        <v>42</v>
      </c>
      <c r="B52" s="29" t="s">
        <v>14</v>
      </c>
      <c r="C52" s="30">
        <v>4.0500000000000001E-2</v>
      </c>
      <c r="D52" s="46">
        <v>118</v>
      </c>
      <c r="E52" s="28">
        <v>77</v>
      </c>
      <c r="F52" s="28">
        <v>0.3</v>
      </c>
      <c r="G52" s="30">
        <f t="shared" si="0"/>
        <v>5.4999999999999979E-3</v>
      </c>
      <c r="H52" s="31">
        <v>3.5000000000000003E-2</v>
      </c>
      <c r="I52" s="42"/>
      <c r="J52" s="32">
        <v>3.0000000000000001E-3</v>
      </c>
      <c r="K52" s="33"/>
    </row>
    <row r="53" spans="1:11" ht="28.5" customHeight="1" x14ac:dyDescent="0.25">
      <c r="A53" s="28">
        <v>43</v>
      </c>
      <c r="B53" s="29" t="s">
        <v>48</v>
      </c>
      <c r="C53" s="37">
        <v>0.19</v>
      </c>
      <c r="D53" s="46">
        <v>1</v>
      </c>
      <c r="E53" s="28">
        <v>287</v>
      </c>
      <c r="F53" s="28">
        <v>0.7</v>
      </c>
      <c r="G53" s="30">
        <f t="shared" si="0"/>
        <v>0.19</v>
      </c>
      <c r="H53" s="31"/>
      <c r="I53" s="42">
        <v>20000000</v>
      </c>
      <c r="J53" s="35"/>
      <c r="K53" s="33"/>
    </row>
    <row r="54" spans="1:11" ht="28.5" customHeight="1" x14ac:dyDescent="0.25">
      <c r="A54" s="28">
        <v>44</v>
      </c>
      <c r="B54" s="29" t="s">
        <v>99</v>
      </c>
      <c r="C54" s="34">
        <v>9.2999999999999999E-2</v>
      </c>
      <c r="D54" s="46">
        <v>53</v>
      </c>
      <c r="E54" s="28">
        <v>138</v>
      </c>
      <c r="F54" s="28">
        <v>0.7</v>
      </c>
      <c r="G54" s="30">
        <f t="shared" si="0"/>
        <v>0</v>
      </c>
      <c r="H54" s="31">
        <v>9.2999999999999999E-2</v>
      </c>
      <c r="I54" s="42"/>
      <c r="J54" s="32">
        <v>0.01</v>
      </c>
      <c r="K54" s="33"/>
    </row>
    <row r="55" spans="1:11" ht="28.5" customHeight="1" x14ac:dyDescent="0.25">
      <c r="A55" s="28">
        <v>45</v>
      </c>
      <c r="B55" s="29" t="s">
        <v>67</v>
      </c>
      <c r="C55" s="34">
        <v>5.2999999999999999E-2</v>
      </c>
      <c r="D55" s="46">
        <v>2</v>
      </c>
      <c r="E55" s="28">
        <v>241</v>
      </c>
      <c r="F55" s="28">
        <v>0.7</v>
      </c>
      <c r="G55" s="30">
        <f t="shared" si="0"/>
        <v>5.2999999999999999E-2</v>
      </c>
      <c r="H55" s="31"/>
      <c r="I55" s="42">
        <v>20000000</v>
      </c>
      <c r="J55" s="35"/>
      <c r="K55" s="33"/>
    </row>
    <row r="56" spans="1:11" ht="28.5" customHeight="1" x14ac:dyDescent="0.25">
      <c r="A56" s="28">
        <v>46</v>
      </c>
      <c r="B56" s="29" t="s">
        <v>2</v>
      </c>
      <c r="C56" s="30">
        <v>4.1300000000000003E-2</v>
      </c>
      <c r="D56" s="46">
        <v>26</v>
      </c>
      <c r="E56" s="28">
        <v>106</v>
      </c>
      <c r="F56" s="28">
        <v>0.5</v>
      </c>
      <c r="G56" s="30">
        <f t="shared" si="0"/>
        <v>1.3000000000000025E-3</v>
      </c>
      <c r="H56" s="31">
        <v>0.04</v>
      </c>
      <c r="I56" s="42"/>
      <c r="J56" s="35">
        <v>0.01</v>
      </c>
      <c r="K56" s="33"/>
    </row>
    <row r="57" spans="1:11" ht="28.5" customHeight="1" x14ac:dyDescent="0.25">
      <c r="A57" s="28">
        <v>47</v>
      </c>
      <c r="B57" s="29" t="s">
        <v>76</v>
      </c>
      <c r="C57" s="34">
        <v>5.2999999999999999E-2</v>
      </c>
      <c r="D57" s="46">
        <v>30</v>
      </c>
      <c r="E57" s="28">
        <v>114</v>
      </c>
      <c r="F57" s="28">
        <v>0.5</v>
      </c>
      <c r="G57" s="30">
        <f t="shared" si="0"/>
        <v>8.0000000000000002E-3</v>
      </c>
      <c r="H57" s="31">
        <v>4.4999999999999998E-2</v>
      </c>
      <c r="I57" s="42"/>
      <c r="J57" s="35">
        <v>0.01</v>
      </c>
      <c r="K57" s="33"/>
    </row>
    <row r="58" spans="1:11" ht="28.5" customHeight="1" x14ac:dyDescent="0.25">
      <c r="A58" s="28">
        <v>48</v>
      </c>
      <c r="B58" s="29" t="s">
        <v>70</v>
      </c>
      <c r="C58" s="34">
        <v>5.2999999999999999E-2</v>
      </c>
      <c r="D58" s="46">
        <v>46</v>
      </c>
      <c r="E58" s="28">
        <v>145</v>
      </c>
      <c r="F58" s="28">
        <v>0.5</v>
      </c>
      <c r="G58" s="30">
        <f t="shared" si="0"/>
        <v>8.0000000000000002E-3</v>
      </c>
      <c r="H58" s="31">
        <v>4.4999999999999998E-2</v>
      </c>
      <c r="I58" s="42"/>
      <c r="J58" s="35">
        <v>0.01</v>
      </c>
      <c r="K58" s="33"/>
    </row>
    <row r="59" spans="1:11" ht="28.5" customHeight="1" x14ac:dyDescent="0.25">
      <c r="A59" s="28">
        <v>49</v>
      </c>
      <c r="B59" s="29" t="s">
        <v>40</v>
      </c>
      <c r="C59" s="37">
        <v>0.19</v>
      </c>
      <c r="D59" s="46">
        <v>7</v>
      </c>
      <c r="E59" s="28">
        <v>307</v>
      </c>
      <c r="F59" s="28">
        <v>0.7</v>
      </c>
      <c r="G59" s="30">
        <f t="shared" si="0"/>
        <v>0.19</v>
      </c>
      <c r="H59" s="31"/>
      <c r="I59" s="42">
        <v>50000000</v>
      </c>
      <c r="J59" s="35">
        <v>0.01</v>
      </c>
      <c r="K59" s="33"/>
    </row>
    <row r="60" spans="1:11" ht="28.5" customHeight="1" x14ac:dyDescent="0.25">
      <c r="A60" s="28">
        <v>50</v>
      </c>
      <c r="B60" s="38" t="s">
        <v>44</v>
      </c>
      <c r="C60" s="37">
        <v>0.19</v>
      </c>
      <c r="D60" s="46"/>
      <c r="E60" s="28">
        <v>278</v>
      </c>
      <c r="F60" s="28">
        <v>0.7</v>
      </c>
      <c r="G60" s="30">
        <f t="shared" si="0"/>
        <v>0.19</v>
      </c>
      <c r="H60" s="31">
        <v>0</v>
      </c>
      <c r="I60" s="42"/>
      <c r="J60" s="35"/>
      <c r="K60" s="33"/>
    </row>
    <row r="61" spans="1:11" ht="28.5" customHeight="1" x14ac:dyDescent="0.25">
      <c r="A61" s="28">
        <v>51</v>
      </c>
      <c r="B61" s="29" t="s">
        <v>57</v>
      </c>
      <c r="C61" s="34">
        <v>0.10299999999999999</v>
      </c>
      <c r="D61" s="46">
        <v>8</v>
      </c>
      <c r="E61" s="28">
        <v>221</v>
      </c>
      <c r="F61" s="28">
        <v>0.7</v>
      </c>
      <c r="G61" s="30">
        <f t="shared" si="0"/>
        <v>0.10299999999999999</v>
      </c>
      <c r="H61" s="31"/>
      <c r="I61" s="42">
        <v>50000000</v>
      </c>
      <c r="J61" s="35">
        <v>0.01</v>
      </c>
      <c r="K61" s="33"/>
    </row>
    <row r="62" spans="1:11" ht="28.5" customHeight="1" x14ac:dyDescent="0.25">
      <c r="A62" s="28">
        <v>52</v>
      </c>
      <c r="B62" s="29" t="s">
        <v>27</v>
      </c>
      <c r="C62" s="30">
        <v>2.1899999999999999E-2</v>
      </c>
      <c r="D62" s="46">
        <v>47</v>
      </c>
      <c r="E62" s="28">
        <v>35</v>
      </c>
      <c r="F62" s="28">
        <v>0.2</v>
      </c>
      <c r="G62" s="30">
        <f t="shared" si="0"/>
        <v>1.8999999999999989E-3</v>
      </c>
      <c r="H62" s="31">
        <v>0.02</v>
      </c>
      <c r="I62" s="42"/>
      <c r="J62" s="35">
        <v>0.01</v>
      </c>
      <c r="K62" s="33"/>
    </row>
    <row r="63" spans="1:11" ht="28.5" customHeight="1" x14ac:dyDescent="0.25">
      <c r="A63" s="28">
        <v>53</v>
      </c>
      <c r="B63" s="29" t="s">
        <v>54</v>
      </c>
      <c r="C63" s="34">
        <v>0.10299999999999999</v>
      </c>
      <c r="D63" s="46">
        <v>14</v>
      </c>
      <c r="E63" s="28">
        <v>263</v>
      </c>
      <c r="F63" s="28">
        <v>0.7</v>
      </c>
      <c r="G63" s="30">
        <f t="shared" si="0"/>
        <v>0.10299999999999999</v>
      </c>
      <c r="H63" s="31"/>
      <c r="I63" s="42">
        <v>70000000</v>
      </c>
      <c r="J63" s="35">
        <v>0.01</v>
      </c>
      <c r="K63" s="33"/>
    </row>
    <row r="64" spans="1:11" ht="28.5" customHeight="1" x14ac:dyDescent="0.25">
      <c r="A64" s="28">
        <v>54</v>
      </c>
      <c r="B64" s="29" t="s">
        <v>47</v>
      </c>
      <c r="C64" s="37">
        <v>0.19</v>
      </c>
      <c r="D64" s="46">
        <v>5</v>
      </c>
      <c r="E64" s="28">
        <v>300</v>
      </c>
      <c r="F64" s="28">
        <v>0.7</v>
      </c>
      <c r="G64" s="30">
        <f t="shared" si="0"/>
        <v>0.19</v>
      </c>
      <c r="H64" s="31"/>
      <c r="I64" s="42">
        <v>50000000</v>
      </c>
      <c r="J64" s="35">
        <v>0.01</v>
      </c>
      <c r="K64" s="33"/>
    </row>
    <row r="65" spans="1:11" ht="28.5" customHeight="1" x14ac:dyDescent="0.25">
      <c r="A65" s="28">
        <v>55</v>
      </c>
      <c r="B65" s="29" t="s">
        <v>65</v>
      </c>
      <c r="C65" s="36">
        <v>0.1</v>
      </c>
      <c r="D65" s="46">
        <v>8</v>
      </c>
      <c r="E65" s="28">
        <v>185</v>
      </c>
      <c r="F65" s="28">
        <v>0.5</v>
      </c>
      <c r="G65" s="30">
        <f t="shared" si="0"/>
        <v>0.1</v>
      </c>
      <c r="H65" s="31"/>
      <c r="I65" s="42">
        <v>50000000</v>
      </c>
      <c r="J65" s="35">
        <v>0.01</v>
      </c>
      <c r="K65" s="33"/>
    </row>
    <row r="66" spans="1:11" ht="28.5" customHeight="1" x14ac:dyDescent="0.25">
      <c r="A66" s="28">
        <v>56</v>
      </c>
      <c r="B66" s="29" t="s">
        <v>4</v>
      </c>
      <c r="C66" s="30">
        <v>2.23E-2</v>
      </c>
      <c r="D66" s="46">
        <v>144</v>
      </c>
      <c r="E66" s="28">
        <v>93</v>
      </c>
      <c r="F66" s="28">
        <v>0.4</v>
      </c>
      <c r="G66" s="30">
        <f t="shared" si="0"/>
        <v>2.3E-3</v>
      </c>
      <c r="H66" s="31">
        <v>0.02</v>
      </c>
      <c r="I66" s="42"/>
      <c r="J66" s="32">
        <v>3.0000000000000001E-3</v>
      </c>
      <c r="K66" s="33"/>
    </row>
    <row r="67" spans="1:11" ht="28.5" customHeight="1" x14ac:dyDescent="0.25">
      <c r="A67" s="28">
        <v>57</v>
      </c>
      <c r="B67" s="29" t="s">
        <v>112</v>
      </c>
      <c r="C67" s="36">
        <v>0.1</v>
      </c>
      <c r="D67" s="46">
        <v>2</v>
      </c>
      <c r="E67" s="28">
        <v>200</v>
      </c>
      <c r="F67" s="28">
        <v>0.7</v>
      </c>
      <c r="G67" s="30">
        <f t="shared" si="0"/>
        <v>0.1</v>
      </c>
      <c r="H67" s="31"/>
      <c r="I67" s="42">
        <v>20000000</v>
      </c>
      <c r="J67" s="35"/>
      <c r="K67" s="33"/>
    </row>
    <row r="68" spans="1:11" ht="28.5" customHeight="1" x14ac:dyDescent="0.25">
      <c r="A68" s="28">
        <v>58</v>
      </c>
      <c r="B68" s="29" t="s">
        <v>113</v>
      </c>
      <c r="C68" s="34">
        <v>5.2999999999999999E-2</v>
      </c>
      <c r="D68" s="46">
        <v>11</v>
      </c>
      <c r="E68" s="28">
        <v>178</v>
      </c>
      <c r="F68" s="28">
        <v>0.7</v>
      </c>
      <c r="G68" s="30">
        <f t="shared" si="0"/>
        <v>5.2999999999999999E-2</v>
      </c>
      <c r="H68" s="31"/>
      <c r="I68" s="42">
        <v>50000000</v>
      </c>
      <c r="J68" s="35">
        <v>0.01</v>
      </c>
      <c r="K68" s="33"/>
    </row>
    <row r="69" spans="1:11" ht="28.5" customHeight="1" x14ac:dyDescent="0.25">
      <c r="A69" s="28">
        <v>59</v>
      </c>
      <c r="B69" s="29" t="s">
        <v>31</v>
      </c>
      <c r="C69" s="30">
        <v>2.1899999999999999E-2</v>
      </c>
      <c r="D69" s="46">
        <v>44</v>
      </c>
      <c r="E69" s="28">
        <v>30</v>
      </c>
      <c r="F69" s="28">
        <v>0.2</v>
      </c>
      <c r="G69" s="30">
        <f t="shared" si="0"/>
        <v>1.8999999999999989E-3</v>
      </c>
      <c r="H69" s="31">
        <v>0.02</v>
      </c>
      <c r="I69" s="42"/>
      <c r="J69" s="35">
        <v>0.01</v>
      </c>
      <c r="K69" s="33"/>
    </row>
    <row r="70" spans="1:11" ht="28.5" customHeight="1" x14ac:dyDescent="0.25">
      <c r="A70" s="28">
        <v>60</v>
      </c>
      <c r="B70" s="29" t="s">
        <v>106</v>
      </c>
      <c r="C70" s="30">
        <v>4.0500000000000001E-2</v>
      </c>
      <c r="D70" s="46">
        <v>148</v>
      </c>
      <c r="E70" s="28">
        <v>102</v>
      </c>
      <c r="F70" s="28">
        <v>0.4</v>
      </c>
      <c r="G70" s="30">
        <f t="shared" si="0"/>
        <v>5.4999999999999979E-3</v>
      </c>
      <c r="H70" s="31">
        <v>3.5000000000000003E-2</v>
      </c>
      <c r="I70" s="23"/>
      <c r="J70" s="32">
        <v>3.0000000000000001E-3</v>
      </c>
      <c r="K70" s="33"/>
    </row>
    <row r="71" spans="1:11" ht="28.5" customHeight="1" x14ac:dyDescent="0.25">
      <c r="A71" s="28">
        <v>61</v>
      </c>
      <c r="B71" s="29" t="s">
        <v>97</v>
      </c>
      <c r="C71" s="34">
        <v>9.2999999999999999E-2</v>
      </c>
      <c r="D71" s="46">
        <v>26</v>
      </c>
      <c r="E71" s="28">
        <v>161</v>
      </c>
      <c r="F71" s="28">
        <v>0.7</v>
      </c>
      <c r="G71" s="30">
        <f t="shared" si="0"/>
        <v>9.999999999999995E-3</v>
      </c>
      <c r="H71" s="31">
        <v>8.3000000000000004E-2</v>
      </c>
      <c r="I71" s="23"/>
      <c r="J71" s="35">
        <v>0.01</v>
      </c>
      <c r="K71" s="33"/>
    </row>
    <row r="72" spans="1:11" ht="28.5" customHeight="1" x14ac:dyDescent="0.25">
      <c r="A72" s="28">
        <v>62</v>
      </c>
      <c r="B72" s="29" t="s">
        <v>89</v>
      </c>
      <c r="C72" s="34">
        <v>9.2999999999999999E-2</v>
      </c>
      <c r="D72" s="46">
        <v>13</v>
      </c>
      <c r="E72" s="28">
        <v>151</v>
      </c>
      <c r="F72" s="28">
        <v>0.7</v>
      </c>
      <c r="G72" s="30">
        <f t="shared" si="0"/>
        <v>9.2999999999999999E-2</v>
      </c>
      <c r="H72" s="31"/>
      <c r="I72" s="23">
        <v>65000000</v>
      </c>
      <c r="J72" s="35">
        <v>0.01</v>
      </c>
      <c r="K72" s="33"/>
    </row>
    <row r="73" spans="1:11" ht="28.5" customHeight="1" x14ac:dyDescent="0.25">
      <c r="A73" s="28">
        <v>63</v>
      </c>
      <c r="B73" s="29" t="s">
        <v>49</v>
      </c>
      <c r="C73" s="37">
        <v>0.19</v>
      </c>
      <c r="D73" s="46">
        <v>2</v>
      </c>
      <c r="E73" s="28">
        <v>276</v>
      </c>
      <c r="F73" s="28">
        <v>0.7</v>
      </c>
      <c r="G73" s="30">
        <f t="shared" si="0"/>
        <v>0.19</v>
      </c>
      <c r="H73" s="31"/>
      <c r="I73" s="23">
        <v>15000000</v>
      </c>
      <c r="J73" s="35">
        <v>0.01</v>
      </c>
      <c r="K73" s="33"/>
    </row>
    <row r="74" spans="1:11" ht="28.5" customHeight="1" x14ac:dyDescent="0.25">
      <c r="A74" s="28">
        <v>64</v>
      </c>
      <c r="B74" s="29" t="s">
        <v>59</v>
      </c>
      <c r="C74" s="34">
        <v>0.10299999999999999</v>
      </c>
      <c r="D74" s="46">
        <v>25</v>
      </c>
      <c r="E74" s="28">
        <v>220</v>
      </c>
      <c r="F74" s="28">
        <v>0.7</v>
      </c>
      <c r="G74" s="30">
        <f t="shared" si="0"/>
        <v>1.2999999999999998E-2</v>
      </c>
      <c r="H74" s="31">
        <v>0.09</v>
      </c>
      <c r="I74" s="23"/>
      <c r="J74" s="35">
        <v>0.01</v>
      </c>
      <c r="K74" s="33"/>
    </row>
    <row r="75" spans="1:11" ht="28.5" customHeight="1" x14ac:dyDescent="0.25">
      <c r="A75" s="28">
        <v>65</v>
      </c>
      <c r="B75" s="29" t="s">
        <v>66</v>
      </c>
      <c r="C75" s="36">
        <v>0.1</v>
      </c>
      <c r="D75" s="46">
        <v>32</v>
      </c>
      <c r="E75" s="28">
        <v>156</v>
      </c>
      <c r="F75" s="28">
        <v>0.4</v>
      </c>
      <c r="G75" s="30">
        <f t="shared" si="0"/>
        <v>1.0000000000000009E-2</v>
      </c>
      <c r="H75" s="31">
        <v>0.09</v>
      </c>
      <c r="I75" s="23"/>
      <c r="J75" s="35">
        <v>0.01</v>
      </c>
      <c r="K75" s="33"/>
    </row>
    <row r="76" spans="1:11" ht="28.5" customHeight="1" x14ac:dyDescent="0.25">
      <c r="A76" s="28">
        <v>66</v>
      </c>
      <c r="B76" s="29" t="s">
        <v>118</v>
      </c>
      <c r="C76" s="36">
        <v>0.1</v>
      </c>
      <c r="D76" s="46">
        <v>3</v>
      </c>
      <c r="E76" s="28">
        <v>264</v>
      </c>
      <c r="F76" s="28">
        <v>0.7</v>
      </c>
      <c r="G76" s="30">
        <f t="shared" ref="G76:G134" si="1">C76-H76</f>
        <v>0.1</v>
      </c>
      <c r="H76" s="31"/>
      <c r="I76" s="23">
        <v>20000000</v>
      </c>
      <c r="J76" s="35">
        <v>0.01</v>
      </c>
      <c r="K76" s="33"/>
    </row>
    <row r="77" spans="1:11" ht="28.5" customHeight="1" x14ac:dyDescent="0.25">
      <c r="A77" s="28">
        <v>67</v>
      </c>
      <c r="B77" s="29" t="s">
        <v>29</v>
      </c>
      <c r="C77" s="30">
        <v>2.1899999999999999E-2</v>
      </c>
      <c r="D77" s="46">
        <v>185</v>
      </c>
      <c r="E77" s="28">
        <v>21</v>
      </c>
      <c r="F77" s="28">
        <v>0.2</v>
      </c>
      <c r="G77" s="30">
        <f t="shared" si="1"/>
        <v>1.8999999999999989E-3</v>
      </c>
      <c r="H77" s="31">
        <v>0.02</v>
      </c>
      <c r="I77" s="23"/>
      <c r="J77" s="32">
        <v>3.0000000000000001E-3</v>
      </c>
      <c r="K77" s="33"/>
    </row>
    <row r="78" spans="1:11" ht="28.5" customHeight="1" x14ac:dyDescent="0.25">
      <c r="A78" s="28">
        <v>68</v>
      </c>
      <c r="B78" s="29" t="s">
        <v>96</v>
      </c>
      <c r="C78" s="34">
        <v>9.2999999999999999E-2</v>
      </c>
      <c r="D78" s="46">
        <v>20</v>
      </c>
      <c r="E78" s="28">
        <v>200</v>
      </c>
      <c r="F78" s="28">
        <v>0.7</v>
      </c>
      <c r="G78" s="30">
        <f t="shared" si="1"/>
        <v>9.999999999999995E-3</v>
      </c>
      <c r="H78" s="31">
        <v>8.3000000000000004E-2</v>
      </c>
      <c r="I78" s="23"/>
      <c r="J78" s="35">
        <v>0.01</v>
      </c>
      <c r="K78" s="33"/>
    </row>
    <row r="79" spans="1:11" ht="28.5" customHeight="1" x14ac:dyDescent="0.25">
      <c r="A79" s="28">
        <v>69</v>
      </c>
      <c r="B79" s="29" t="s">
        <v>94</v>
      </c>
      <c r="C79" s="34">
        <v>9.2999999999999999E-2</v>
      </c>
      <c r="D79" s="46">
        <v>9</v>
      </c>
      <c r="E79" s="28">
        <v>185</v>
      </c>
      <c r="F79" s="28">
        <v>0.7</v>
      </c>
      <c r="G79" s="30">
        <f t="shared" si="1"/>
        <v>9.2999999999999999E-2</v>
      </c>
      <c r="H79" s="31"/>
      <c r="I79" s="23">
        <v>50000000</v>
      </c>
      <c r="J79" s="35">
        <v>0.01</v>
      </c>
      <c r="K79" s="33"/>
    </row>
    <row r="80" spans="1:11" ht="28.5" customHeight="1" x14ac:dyDescent="0.25">
      <c r="A80" s="28">
        <v>70</v>
      </c>
      <c r="B80" s="29" t="s">
        <v>43</v>
      </c>
      <c r="C80" s="37">
        <v>0.19</v>
      </c>
      <c r="D80" s="46">
        <v>9</v>
      </c>
      <c r="E80" s="28">
        <v>272</v>
      </c>
      <c r="F80" s="28">
        <v>0.7</v>
      </c>
      <c r="G80" s="30">
        <f t="shared" si="1"/>
        <v>0.19</v>
      </c>
      <c r="H80" s="31"/>
      <c r="I80" s="42">
        <v>85000000</v>
      </c>
      <c r="J80" s="35">
        <v>0.01</v>
      </c>
      <c r="K80" s="33"/>
    </row>
    <row r="81" spans="1:18" ht="28.5" customHeight="1" x14ac:dyDescent="0.25">
      <c r="A81" s="28">
        <v>71</v>
      </c>
      <c r="B81" s="29" t="s">
        <v>69</v>
      </c>
      <c r="C81" s="34">
        <v>5.2999999999999999E-2</v>
      </c>
      <c r="D81" s="46">
        <v>64</v>
      </c>
      <c r="E81" s="28">
        <v>146</v>
      </c>
      <c r="F81" s="28">
        <v>0.5</v>
      </c>
      <c r="G81" s="30">
        <f t="shared" si="1"/>
        <v>8.0000000000000002E-3</v>
      </c>
      <c r="H81" s="31">
        <v>4.4999999999999998E-2</v>
      </c>
      <c r="I81" s="42"/>
      <c r="J81" s="32">
        <v>3.0000000000000001E-3</v>
      </c>
      <c r="K81" s="33"/>
    </row>
    <row r="82" spans="1:18" ht="28.5" customHeight="1" x14ac:dyDescent="0.25">
      <c r="A82" s="28">
        <v>72</v>
      </c>
      <c r="B82" s="29" t="s">
        <v>36</v>
      </c>
      <c r="C82" s="30">
        <v>2.1899999999999999E-2</v>
      </c>
      <c r="D82" s="46">
        <v>158</v>
      </c>
      <c r="E82" s="28">
        <v>60</v>
      </c>
      <c r="F82" s="28">
        <v>0.2</v>
      </c>
      <c r="G82" s="30">
        <f t="shared" si="1"/>
        <v>1.8999999999999989E-3</v>
      </c>
      <c r="H82" s="31">
        <v>0.02</v>
      </c>
      <c r="I82" s="42"/>
      <c r="J82" s="32">
        <v>3.0000000000000001E-3</v>
      </c>
      <c r="K82" s="33"/>
    </row>
    <row r="83" spans="1:18" ht="28.5" customHeight="1" x14ac:dyDescent="0.25">
      <c r="A83" s="28">
        <v>73</v>
      </c>
      <c r="B83" s="29" t="s">
        <v>18</v>
      </c>
      <c r="C83" s="34">
        <v>2.5000000000000001E-2</v>
      </c>
      <c r="D83" s="46">
        <v>59</v>
      </c>
      <c r="E83" s="28">
        <v>54</v>
      </c>
      <c r="F83" s="28">
        <v>0.4</v>
      </c>
      <c r="G83" s="30">
        <f t="shared" si="1"/>
        <v>5.000000000000001E-3</v>
      </c>
      <c r="H83" s="31">
        <v>0.02</v>
      </c>
      <c r="I83" s="42"/>
      <c r="J83" s="32">
        <v>3.0000000000000001E-3</v>
      </c>
      <c r="K83" s="33"/>
    </row>
    <row r="84" spans="1:18" ht="28.5" customHeight="1" x14ac:dyDescent="0.25">
      <c r="A84" s="28">
        <v>74</v>
      </c>
      <c r="B84" s="29" t="s">
        <v>60</v>
      </c>
      <c r="C84" s="34">
        <v>0.10299999999999999</v>
      </c>
      <c r="D84" s="46">
        <v>35</v>
      </c>
      <c r="E84" s="28">
        <v>203</v>
      </c>
      <c r="F84" s="28">
        <v>0.7</v>
      </c>
      <c r="G84" s="30">
        <f t="shared" si="1"/>
        <v>2.2999999999999993E-2</v>
      </c>
      <c r="H84" s="31">
        <v>0.08</v>
      </c>
      <c r="I84" s="42"/>
      <c r="J84" s="35">
        <v>0.01</v>
      </c>
      <c r="K84" s="33"/>
    </row>
    <row r="85" spans="1:18" ht="28.5" customHeight="1" x14ac:dyDescent="0.25">
      <c r="A85" s="28">
        <v>75</v>
      </c>
      <c r="B85" s="29" t="s">
        <v>85</v>
      </c>
      <c r="C85" s="34">
        <v>5.2999999999999999E-2</v>
      </c>
      <c r="D85" s="46">
        <v>48</v>
      </c>
      <c r="E85" s="28">
        <v>116</v>
      </c>
      <c r="F85" s="28">
        <v>0.5</v>
      </c>
      <c r="G85" s="30">
        <f t="shared" si="1"/>
        <v>8.0000000000000002E-3</v>
      </c>
      <c r="H85" s="31">
        <v>4.4999999999999998E-2</v>
      </c>
      <c r="I85" s="42"/>
      <c r="J85" s="35">
        <v>0.01</v>
      </c>
      <c r="K85" s="33"/>
    </row>
    <row r="86" spans="1:18" ht="28.5" customHeight="1" x14ac:dyDescent="0.25">
      <c r="A86" s="28">
        <v>76</v>
      </c>
      <c r="B86" s="29" t="s">
        <v>121</v>
      </c>
      <c r="C86" s="34">
        <v>5.2999999999999999E-2</v>
      </c>
      <c r="D86" s="46">
        <v>6</v>
      </c>
      <c r="E86" s="28">
        <v>155</v>
      </c>
      <c r="F86" s="28">
        <v>0.7</v>
      </c>
      <c r="G86" s="30">
        <f t="shared" si="1"/>
        <v>5.2999999999999999E-2</v>
      </c>
      <c r="H86" s="31"/>
      <c r="I86" s="42">
        <v>50000000</v>
      </c>
      <c r="J86" s="35">
        <v>0.01</v>
      </c>
      <c r="K86" s="33"/>
    </row>
    <row r="87" spans="1:18" ht="28.5" customHeight="1" x14ac:dyDescent="0.25">
      <c r="A87" s="28">
        <v>77</v>
      </c>
      <c r="B87" s="29" t="s">
        <v>42</v>
      </c>
      <c r="C87" s="37">
        <v>0.19</v>
      </c>
      <c r="D87" s="46">
        <v>1</v>
      </c>
      <c r="E87" s="28">
        <v>277</v>
      </c>
      <c r="F87" s="28">
        <v>0.7</v>
      </c>
      <c r="G87" s="30">
        <f t="shared" si="1"/>
        <v>0.19</v>
      </c>
      <c r="H87" s="31"/>
      <c r="I87" s="42">
        <v>20000000</v>
      </c>
      <c r="J87" s="35">
        <v>0.01</v>
      </c>
      <c r="K87" s="33"/>
    </row>
    <row r="88" spans="1:18" ht="28.5" customHeight="1" x14ac:dyDescent="0.25">
      <c r="A88" s="28">
        <v>78</v>
      </c>
      <c r="B88" s="29" t="s">
        <v>32</v>
      </c>
      <c r="C88" s="30">
        <v>2.1899999999999999E-2</v>
      </c>
      <c r="D88" s="46">
        <v>408</v>
      </c>
      <c r="E88" s="28">
        <v>30</v>
      </c>
      <c r="F88" s="28">
        <v>0.2</v>
      </c>
      <c r="G88" s="30">
        <f t="shared" si="1"/>
        <v>1.8999999999999989E-3</v>
      </c>
      <c r="H88" s="31">
        <v>0.02</v>
      </c>
      <c r="I88" s="42"/>
      <c r="J88" s="32">
        <v>3.0000000000000001E-3</v>
      </c>
      <c r="K88" s="33"/>
    </row>
    <row r="89" spans="1:18" ht="28.5" customHeight="1" x14ac:dyDescent="0.25">
      <c r="A89" s="28">
        <v>79</v>
      </c>
      <c r="B89" s="29" t="s">
        <v>35</v>
      </c>
      <c r="C89" s="30">
        <v>2.1899999999999999E-2</v>
      </c>
      <c r="D89" s="46">
        <v>155</v>
      </c>
      <c r="E89" s="28">
        <v>100</v>
      </c>
      <c r="F89" s="28">
        <v>0.2</v>
      </c>
      <c r="G89" s="30">
        <f t="shared" si="1"/>
        <v>1.8999999999999989E-3</v>
      </c>
      <c r="H89" s="31">
        <v>0.02</v>
      </c>
      <c r="I89" s="42"/>
      <c r="J89" s="32">
        <v>3.0000000000000001E-3</v>
      </c>
      <c r="K89" s="33"/>
    </row>
    <row r="90" spans="1:18" ht="28.5" customHeight="1" x14ac:dyDescent="0.25">
      <c r="A90" s="28">
        <v>80</v>
      </c>
      <c r="B90" s="29" t="s">
        <v>46</v>
      </c>
      <c r="C90" s="37">
        <v>0.19</v>
      </c>
      <c r="D90" s="46">
        <v>3</v>
      </c>
      <c r="E90" s="28">
        <v>250</v>
      </c>
      <c r="F90" s="28">
        <v>0.7</v>
      </c>
      <c r="G90" s="30">
        <f t="shared" si="1"/>
        <v>0.19</v>
      </c>
      <c r="H90" s="31"/>
      <c r="I90" s="42">
        <v>20000000</v>
      </c>
      <c r="J90" s="35">
        <v>0.01</v>
      </c>
      <c r="K90" s="33"/>
    </row>
    <row r="91" spans="1:18" ht="28.5" customHeight="1" x14ac:dyDescent="0.25">
      <c r="A91" s="28">
        <v>81</v>
      </c>
      <c r="B91" s="29" t="s">
        <v>45</v>
      </c>
      <c r="C91" s="37">
        <v>0.19</v>
      </c>
      <c r="D91" s="46">
        <v>0</v>
      </c>
      <c r="E91" s="28">
        <v>290</v>
      </c>
      <c r="F91" s="28">
        <v>0.7</v>
      </c>
      <c r="G91" s="30">
        <f t="shared" si="1"/>
        <v>0.19</v>
      </c>
      <c r="H91" s="31">
        <v>0</v>
      </c>
      <c r="I91" s="42"/>
      <c r="J91" s="35"/>
      <c r="K91" s="33"/>
    </row>
    <row r="92" spans="1:18" ht="28.5" customHeight="1" x14ac:dyDescent="0.25">
      <c r="A92" s="28">
        <v>82</v>
      </c>
      <c r="B92" s="29" t="s">
        <v>50</v>
      </c>
      <c r="C92" s="37">
        <v>0.19</v>
      </c>
      <c r="D92" s="46">
        <v>2</v>
      </c>
      <c r="E92" s="28">
        <v>287</v>
      </c>
      <c r="F92" s="28">
        <v>0.7</v>
      </c>
      <c r="G92" s="30">
        <f t="shared" si="1"/>
        <v>0.19</v>
      </c>
      <c r="H92" s="31"/>
      <c r="I92" s="42">
        <v>20000000</v>
      </c>
      <c r="J92" s="35">
        <v>0.01</v>
      </c>
      <c r="K92" s="33"/>
    </row>
    <row r="93" spans="1:18" ht="28.5" customHeight="1" x14ac:dyDescent="0.25">
      <c r="A93" s="28">
        <v>83</v>
      </c>
      <c r="B93" s="29" t="s">
        <v>10</v>
      </c>
      <c r="C93" s="30">
        <v>4.0500000000000001E-2</v>
      </c>
      <c r="D93" s="46">
        <v>80</v>
      </c>
      <c r="E93" s="28">
        <v>62</v>
      </c>
      <c r="F93" s="28">
        <v>0.3</v>
      </c>
      <c r="G93" s="30">
        <f t="shared" si="1"/>
        <v>5.4999999999999979E-3</v>
      </c>
      <c r="H93" s="31">
        <v>3.5000000000000003E-2</v>
      </c>
      <c r="I93" s="42"/>
      <c r="J93" s="32">
        <v>3.0000000000000001E-3</v>
      </c>
      <c r="K93" s="33"/>
    </row>
    <row r="94" spans="1:18" ht="28.5" customHeight="1" x14ac:dyDescent="0.25">
      <c r="A94" s="28">
        <v>84</v>
      </c>
      <c r="B94" s="29" t="s">
        <v>127</v>
      </c>
      <c r="C94" s="30">
        <v>2.1899999999999999E-2</v>
      </c>
      <c r="D94" s="46">
        <v>77</v>
      </c>
      <c r="E94" s="28">
        <v>12</v>
      </c>
      <c r="F94" s="28">
        <v>0.2</v>
      </c>
      <c r="G94" s="30">
        <f t="shared" si="1"/>
        <v>1.8999999999999989E-3</v>
      </c>
      <c r="H94" s="31">
        <v>0.02</v>
      </c>
      <c r="I94" s="42"/>
      <c r="J94" s="32">
        <v>3.0000000000000001E-3</v>
      </c>
      <c r="K94" s="33"/>
      <c r="P94">
        <v>27890</v>
      </c>
      <c r="Q94">
        <v>12</v>
      </c>
      <c r="R94" s="52">
        <f>Q94*P94</f>
        <v>334680</v>
      </c>
    </row>
    <row r="95" spans="1:18" ht="28.5" customHeight="1" x14ac:dyDescent="0.25">
      <c r="A95" s="28">
        <v>85</v>
      </c>
      <c r="B95" s="29" t="s">
        <v>8</v>
      </c>
      <c r="C95" s="30">
        <v>4.0500000000000001E-2</v>
      </c>
      <c r="D95" s="46">
        <v>125</v>
      </c>
      <c r="E95" s="28">
        <v>79</v>
      </c>
      <c r="F95" s="28">
        <v>0.4</v>
      </c>
      <c r="G95" s="30">
        <f t="shared" si="1"/>
        <v>1.0500000000000002E-2</v>
      </c>
      <c r="H95" s="31">
        <v>0.03</v>
      </c>
      <c r="I95" s="42"/>
      <c r="J95" s="32">
        <v>3.0000000000000001E-3</v>
      </c>
      <c r="K95" s="33"/>
    </row>
    <row r="96" spans="1:18" ht="28.5" customHeight="1" x14ac:dyDescent="0.25">
      <c r="A96" s="28">
        <v>86</v>
      </c>
      <c r="B96" s="29" t="s">
        <v>74</v>
      </c>
      <c r="C96" s="34">
        <v>5.2999999999999999E-2</v>
      </c>
      <c r="D96" s="46">
        <v>56</v>
      </c>
      <c r="E96" s="28">
        <v>105</v>
      </c>
      <c r="F96" s="28">
        <v>0.5</v>
      </c>
      <c r="G96" s="30">
        <f t="shared" si="1"/>
        <v>2.9999999999999957E-3</v>
      </c>
      <c r="H96" s="31">
        <v>0.05</v>
      </c>
      <c r="I96" s="42"/>
      <c r="J96" s="32">
        <v>3.0000000000000001E-3</v>
      </c>
      <c r="K96" s="33"/>
    </row>
    <row r="97" spans="1:11" ht="28.5" customHeight="1" x14ac:dyDescent="0.25">
      <c r="A97" s="28">
        <v>87</v>
      </c>
      <c r="B97" s="29" t="s">
        <v>90</v>
      </c>
      <c r="C97" s="34">
        <v>9.2999999999999999E-2</v>
      </c>
      <c r="D97" s="46">
        <v>12</v>
      </c>
      <c r="E97" s="28">
        <v>163</v>
      </c>
      <c r="F97" s="28">
        <v>0.7</v>
      </c>
      <c r="G97" s="30">
        <f t="shared" si="1"/>
        <v>9.2999999999999999E-2</v>
      </c>
      <c r="H97" s="31"/>
      <c r="I97" s="23">
        <v>60000000</v>
      </c>
      <c r="J97" s="35">
        <v>0.01</v>
      </c>
      <c r="K97" s="33"/>
    </row>
    <row r="98" spans="1:11" ht="28.5" customHeight="1" x14ac:dyDescent="0.25">
      <c r="A98" s="28">
        <v>88</v>
      </c>
      <c r="B98" s="29" t="s">
        <v>34</v>
      </c>
      <c r="C98" s="30">
        <v>2.1899999999999999E-2</v>
      </c>
      <c r="D98" s="46">
        <v>119</v>
      </c>
      <c r="E98" s="28">
        <v>48</v>
      </c>
      <c r="F98" s="28">
        <v>0.2</v>
      </c>
      <c r="G98" s="30">
        <f t="shared" si="1"/>
        <v>0</v>
      </c>
      <c r="H98" s="31">
        <v>2.1899999999999999E-2</v>
      </c>
      <c r="I98" s="23"/>
      <c r="J98" s="32">
        <v>3.0000000000000001E-3</v>
      </c>
      <c r="K98" s="33"/>
    </row>
    <row r="99" spans="1:11" ht="28.5" customHeight="1" x14ac:dyDescent="0.25">
      <c r="A99" s="28">
        <v>89</v>
      </c>
      <c r="B99" s="29" t="s">
        <v>30</v>
      </c>
      <c r="C99" s="30">
        <v>2.1899999999999999E-2</v>
      </c>
      <c r="D99" s="46">
        <v>62</v>
      </c>
      <c r="E99" s="28">
        <v>43</v>
      </c>
      <c r="F99" s="28">
        <v>0.2</v>
      </c>
      <c r="G99" s="30">
        <f t="shared" si="1"/>
        <v>1.8999999999999989E-3</v>
      </c>
      <c r="H99" s="31">
        <v>0.02</v>
      </c>
      <c r="I99" s="23"/>
      <c r="J99" s="32">
        <v>3.0000000000000001E-3</v>
      </c>
      <c r="K99" s="33"/>
    </row>
    <row r="100" spans="1:11" ht="28.5" customHeight="1" x14ac:dyDescent="0.25">
      <c r="A100" s="28">
        <v>90</v>
      </c>
      <c r="B100" s="29" t="s">
        <v>86</v>
      </c>
      <c r="C100" s="34">
        <v>5.2999999999999999E-2</v>
      </c>
      <c r="D100" s="46">
        <v>35</v>
      </c>
      <c r="E100" s="28">
        <v>106</v>
      </c>
      <c r="F100" s="28">
        <v>0.5</v>
      </c>
      <c r="G100" s="30">
        <f t="shared" si="1"/>
        <v>1.0000000000000002E-2</v>
      </c>
      <c r="H100" s="31">
        <v>4.2999999999999997E-2</v>
      </c>
      <c r="I100" s="23"/>
      <c r="J100" s="35">
        <v>0.01</v>
      </c>
      <c r="K100" s="33"/>
    </row>
    <row r="101" spans="1:11" ht="28.5" customHeight="1" x14ac:dyDescent="0.25">
      <c r="A101" s="28">
        <v>91</v>
      </c>
      <c r="B101" s="29" t="s">
        <v>120</v>
      </c>
      <c r="C101" s="34">
        <v>5.2999999999999999E-2</v>
      </c>
      <c r="D101" s="46">
        <v>1</v>
      </c>
      <c r="E101" s="28">
        <v>124</v>
      </c>
      <c r="F101" s="28">
        <v>0.5</v>
      </c>
      <c r="G101" s="30">
        <f t="shared" si="1"/>
        <v>5.2999999999999999E-2</v>
      </c>
      <c r="H101" s="31"/>
      <c r="I101" s="23">
        <v>15000000</v>
      </c>
      <c r="J101" s="35"/>
      <c r="K101" s="33"/>
    </row>
    <row r="102" spans="1:11" ht="28.5" customHeight="1" x14ac:dyDescent="0.25">
      <c r="A102" s="28">
        <v>92</v>
      </c>
      <c r="B102" s="29" t="s">
        <v>81</v>
      </c>
      <c r="C102" s="34">
        <v>5.2999999999999999E-2</v>
      </c>
      <c r="D102" s="46">
        <v>71</v>
      </c>
      <c r="E102" s="28">
        <v>101</v>
      </c>
      <c r="F102" s="28">
        <v>0.5</v>
      </c>
      <c r="G102" s="30">
        <f t="shared" si="1"/>
        <v>2.9999999999999957E-3</v>
      </c>
      <c r="H102" s="31">
        <v>0.05</v>
      </c>
      <c r="I102" s="23"/>
      <c r="J102" s="32">
        <v>3.0000000000000001E-3</v>
      </c>
      <c r="K102" s="33"/>
    </row>
    <row r="103" spans="1:11" ht="28.5" customHeight="1" x14ac:dyDescent="0.25">
      <c r="A103" s="28">
        <v>93</v>
      </c>
      <c r="B103" s="29" t="s">
        <v>115</v>
      </c>
      <c r="C103" s="34">
        <v>5.2999999999999999E-2</v>
      </c>
      <c r="D103" s="46">
        <v>25</v>
      </c>
      <c r="E103" s="28">
        <v>173</v>
      </c>
      <c r="F103" s="28">
        <v>0.5</v>
      </c>
      <c r="G103" s="30">
        <f t="shared" si="1"/>
        <v>0</v>
      </c>
      <c r="H103" s="31">
        <v>5.2999999999999999E-2</v>
      </c>
      <c r="I103" s="23"/>
      <c r="J103" s="35">
        <v>0.01</v>
      </c>
      <c r="K103" s="33"/>
    </row>
    <row r="104" spans="1:11" ht="28.5" customHeight="1" x14ac:dyDescent="0.25">
      <c r="A104" s="28">
        <v>94</v>
      </c>
      <c r="B104" s="29" t="s">
        <v>61</v>
      </c>
      <c r="C104" s="34">
        <v>0.10299999999999999</v>
      </c>
      <c r="D104" s="46">
        <v>23</v>
      </c>
      <c r="E104" s="28">
        <v>207</v>
      </c>
      <c r="F104" s="28">
        <v>0.7</v>
      </c>
      <c r="G104" s="30">
        <f t="shared" si="1"/>
        <v>1.2999999999999998E-2</v>
      </c>
      <c r="H104" s="31">
        <v>0.09</v>
      </c>
      <c r="I104" s="23"/>
      <c r="J104" s="35">
        <v>0.01</v>
      </c>
      <c r="K104" s="33"/>
    </row>
    <row r="105" spans="1:11" ht="28.5" customHeight="1" x14ac:dyDescent="0.25">
      <c r="A105" s="28">
        <v>95</v>
      </c>
      <c r="B105" s="29" t="s">
        <v>25</v>
      </c>
      <c r="C105" s="30">
        <v>2.1899999999999999E-2</v>
      </c>
      <c r="D105" s="46">
        <v>52</v>
      </c>
      <c r="E105" s="28">
        <v>10</v>
      </c>
      <c r="F105" s="28">
        <v>0.2</v>
      </c>
      <c r="G105" s="30">
        <f t="shared" si="1"/>
        <v>1.8999999999999989E-3</v>
      </c>
      <c r="H105" s="31">
        <v>0.02</v>
      </c>
      <c r="I105" s="23"/>
      <c r="J105" s="32">
        <v>3.0000000000000001E-3</v>
      </c>
      <c r="K105" s="33"/>
    </row>
    <row r="106" spans="1:11" ht="28.5" customHeight="1" x14ac:dyDescent="0.25">
      <c r="A106" s="28">
        <v>96</v>
      </c>
      <c r="B106" s="29" t="s">
        <v>22</v>
      </c>
      <c r="C106" s="34">
        <v>2.5000000000000001E-2</v>
      </c>
      <c r="D106" s="46">
        <v>149</v>
      </c>
      <c r="E106" s="28">
        <v>26</v>
      </c>
      <c r="F106" s="28">
        <v>0.3</v>
      </c>
      <c r="G106" s="30">
        <f t="shared" si="1"/>
        <v>5.000000000000001E-3</v>
      </c>
      <c r="H106" s="31">
        <v>0.02</v>
      </c>
      <c r="I106" s="23"/>
      <c r="J106" s="32">
        <v>3.0000000000000001E-3</v>
      </c>
      <c r="K106" s="33"/>
    </row>
    <row r="107" spans="1:11" ht="28.5" customHeight="1" x14ac:dyDescent="0.25">
      <c r="A107" s="28">
        <v>97</v>
      </c>
      <c r="B107" s="29" t="s">
        <v>21</v>
      </c>
      <c r="C107" s="34">
        <v>2.5000000000000001E-2</v>
      </c>
      <c r="D107" s="46">
        <v>114</v>
      </c>
      <c r="E107" s="28">
        <v>31</v>
      </c>
      <c r="F107" s="28">
        <v>0.3</v>
      </c>
      <c r="G107" s="30">
        <f t="shared" si="1"/>
        <v>5.000000000000001E-3</v>
      </c>
      <c r="H107" s="31">
        <v>0.02</v>
      </c>
      <c r="I107" s="23"/>
      <c r="J107" s="32">
        <v>3.0000000000000001E-3</v>
      </c>
      <c r="K107" s="33"/>
    </row>
    <row r="108" spans="1:11" ht="28.5" customHeight="1" x14ac:dyDescent="0.25">
      <c r="A108" s="28">
        <v>98</v>
      </c>
      <c r="B108" s="29" t="s">
        <v>92</v>
      </c>
      <c r="C108" s="34">
        <v>9.2999999999999999E-2</v>
      </c>
      <c r="D108" s="46">
        <v>21</v>
      </c>
      <c r="E108" s="28">
        <v>185</v>
      </c>
      <c r="F108" s="28">
        <v>0.7</v>
      </c>
      <c r="G108" s="30">
        <f t="shared" si="1"/>
        <v>0</v>
      </c>
      <c r="H108" s="31">
        <v>9.2999999999999999E-2</v>
      </c>
      <c r="I108" s="42"/>
      <c r="J108" s="35">
        <v>0.01</v>
      </c>
      <c r="K108" s="33"/>
    </row>
    <row r="109" spans="1:11" ht="28.5" customHeight="1" x14ac:dyDescent="0.25">
      <c r="A109" s="28">
        <v>99</v>
      </c>
      <c r="B109" s="29" t="s">
        <v>68</v>
      </c>
      <c r="C109" s="34">
        <v>5.2999999999999999E-2</v>
      </c>
      <c r="D109" s="46">
        <v>25</v>
      </c>
      <c r="E109" s="28">
        <v>170</v>
      </c>
      <c r="F109" s="28">
        <v>0.7</v>
      </c>
      <c r="G109" s="30">
        <f t="shared" si="1"/>
        <v>1.2999999999999998E-2</v>
      </c>
      <c r="H109" s="31">
        <v>0.04</v>
      </c>
      <c r="I109" s="42"/>
      <c r="J109" s="35">
        <v>0.01</v>
      </c>
      <c r="K109" s="33"/>
    </row>
    <row r="110" spans="1:11" ht="28.5" customHeight="1" x14ac:dyDescent="0.25">
      <c r="A110" s="28">
        <v>100</v>
      </c>
      <c r="B110" s="29" t="s">
        <v>51</v>
      </c>
      <c r="C110" s="34">
        <v>0.10299999999999999</v>
      </c>
      <c r="D110" s="46">
        <v>5</v>
      </c>
      <c r="E110" s="28">
        <v>243</v>
      </c>
      <c r="F110" s="28">
        <v>0.7</v>
      </c>
      <c r="G110" s="30">
        <f t="shared" si="1"/>
        <v>0.10299999999999999</v>
      </c>
      <c r="H110" s="31"/>
      <c r="I110" s="42">
        <v>30000000</v>
      </c>
      <c r="J110" s="35">
        <v>0.01</v>
      </c>
      <c r="K110" s="33"/>
    </row>
    <row r="111" spans="1:11" ht="28.5" customHeight="1" x14ac:dyDescent="0.25">
      <c r="A111" s="28">
        <v>101</v>
      </c>
      <c r="B111" s="29" t="s">
        <v>87</v>
      </c>
      <c r="C111" s="34">
        <v>5.2999999999999999E-2</v>
      </c>
      <c r="D111" s="46">
        <v>7</v>
      </c>
      <c r="E111" s="28">
        <v>138</v>
      </c>
      <c r="F111" s="28">
        <v>0.7</v>
      </c>
      <c r="G111" s="30">
        <f t="shared" si="1"/>
        <v>5.2999999999999999E-2</v>
      </c>
      <c r="H111" s="31"/>
      <c r="I111" s="42">
        <v>50000000</v>
      </c>
      <c r="J111" s="35">
        <v>0.01</v>
      </c>
      <c r="K111" s="33"/>
    </row>
    <row r="112" spans="1:11" ht="28.5" customHeight="1" x14ac:dyDescent="0.25">
      <c r="A112" s="28">
        <v>102</v>
      </c>
      <c r="B112" s="29" t="s">
        <v>114</v>
      </c>
      <c r="C112" s="34">
        <v>5.2999999999999999E-2</v>
      </c>
      <c r="D112" s="46">
        <v>12</v>
      </c>
      <c r="E112" s="28">
        <v>184</v>
      </c>
      <c r="F112" s="28">
        <v>0.5</v>
      </c>
      <c r="G112" s="30">
        <f t="shared" si="1"/>
        <v>5.2999999999999999E-2</v>
      </c>
      <c r="H112" s="31"/>
      <c r="I112" s="42">
        <v>50000000</v>
      </c>
      <c r="J112" s="35">
        <v>0.01</v>
      </c>
      <c r="K112" s="33"/>
    </row>
    <row r="113" spans="1:11" ht="28.5" customHeight="1" x14ac:dyDescent="0.25">
      <c r="A113" s="28">
        <v>103</v>
      </c>
      <c r="B113" s="29" t="s">
        <v>1</v>
      </c>
      <c r="C113" s="30">
        <v>4.1300000000000003E-2</v>
      </c>
      <c r="D113" s="46">
        <v>51</v>
      </c>
      <c r="E113" s="28">
        <v>127</v>
      </c>
      <c r="F113" s="28">
        <v>0.5</v>
      </c>
      <c r="G113" s="30">
        <f t="shared" si="1"/>
        <v>0</v>
      </c>
      <c r="H113" s="31">
        <v>4.1300000000000003E-2</v>
      </c>
      <c r="I113" s="42"/>
      <c r="J113" s="32">
        <v>3.0000000000000001E-3</v>
      </c>
      <c r="K113" s="33"/>
    </row>
    <row r="114" spans="1:11" ht="28.5" customHeight="1" x14ac:dyDescent="0.25">
      <c r="A114" s="28">
        <v>104</v>
      </c>
      <c r="B114" s="29" t="s">
        <v>6</v>
      </c>
      <c r="C114" s="30">
        <v>4.0500000000000001E-2</v>
      </c>
      <c r="D114" s="46">
        <v>12</v>
      </c>
      <c r="E114" s="28">
        <v>158</v>
      </c>
      <c r="F114" s="28">
        <v>0.5</v>
      </c>
      <c r="G114" s="30">
        <f t="shared" si="1"/>
        <v>4.0500000000000001E-2</v>
      </c>
      <c r="H114" s="31"/>
      <c r="I114" s="42">
        <v>50000000</v>
      </c>
      <c r="J114" s="35">
        <v>0.01</v>
      </c>
      <c r="K114" s="33"/>
    </row>
    <row r="115" spans="1:11" ht="28.5" customHeight="1" x14ac:dyDescent="0.25">
      <c r="A115" s="28">
        <v>105</v>
      </c>
      <c r="B115" s="29" t="s">
        <v>116</v>
      </c>
      <c r="C115" s="34">
        <v>5.2999999999999999E-2</v>
      </c>
      <c r="D115" s="46">
        <v>22</v>
      </c>
      <c r="E115" s="28">
        <v>150</v>
      </c>
      <c r="F115" s="28">
        <v>0.5</v>
      </c>
      <c r="G115" s="30">
        <f t="shared" si="1"/>
        <v>0</v>
      </c>
      <c r="H115" s="31">
        <v>5.2999999999999999E-2</v>
      </c>
      <c r="I115" s="23"/>
      <c r="J115" s="35">
        <v>0.01</v>
      </c>
      <c r="K115" s="33"/>
    </row>
    <row r="116" spans="1:11" ht="28.5" customHeight="1" x14ac:dyDescent="0.25">
      <c r="A116" s="28">
        <v>106</v>
      </c>
      <c r="B116" s="29" t="s">
        <v>13</v>
      </c>
      <c r="C116" s="30">
        <v>4.0500000000000001E-2</v>
      </c>
      <c r="D116" s="46">
        <v>9</v>
      </c>
      <c r="E116" s="28">
        <v>84</v>
      </c>
      <c r="F116" s="28">
        <v>0.4</v>
      </c>
      <c r="G116" s="30">
        <f t="shared" si="1"/>
        <v>4.0500000000000001E-2</v>
      </c>
      <c r="H116" s="31"/>
      <c r="I116" s="23">
        <v>50000000</v>
      </c>
      <c r="J116" s="35">
        <v>0.01</v>
      </c>
      <c r="K116" s="33"/>
    </row>
    <row r="117" spans="1:11" ht="28.5" customHeight="1" x14ac:dyDescent="0.25">
      <c r="A117" s="28">
        <v>107</v>
      </c>
      <c r="B117" s="29" t="s">
        <v>109</v>
      </c>
      <c r="C117" s="30">
        <v>2.23E-2</v>
      </c>
      <c r="D117" s="46">
        <v>22</v>
      </c>
      <c r="E117" s="28">
        <v>83</v>
      </c>
      <c r="F117" s="28">
        <v>0.4</v>
      </c>
      <c r="G117" s="30">
        <f t="shared" si="1"/>
        <v>0</v>
      </c>
      <c r="H117" s="31">
        <v>2.23E-2</v>
      </c>
      <c r="I117" s="23"/>
      <c r="J117" s="35">
        <v>0.01</v>
      </c>
      <c r="K117" s="33"/>
    </row>
    <row r="118" spans="1:11" ht="28.5" customHeight="1" x14ac:dyDescent="0.25">
      <c r="A118" s="28">
        <v>108</v>
      </c>
      <c r="B118" s="29" t="s">
        <v>24</v>
      </c>
      <c r="C118" s="30">
        <v>2.1899999999999999E-2</v>
      </c>
      <c r="D118" s="46">
        <v>56</v>
      </c>
      <c r="E118" s="28">
        <v>30</v>
      </c>
      <c r="F118" s="28">
        <v>0.3</v>
      </c>
      <c r="G118" s="30">
        <f t="shared" si="1"/>
        <v>1.8999999999999989E-3</v>
      </c>
      <c r="H118" s="31">
        <v>0.02</v>
      </c>
      <c r="I118" s="23"/>
      <c r="J118" s="32">
        <v>3.0000000000000001E-3</v>
      </c>
      <c r="K118" s="33"/>
    </row>
    <row r="119" spans="1:11" ht="28.5" customHeight="1" x14ac:dyDescent="0.25">
      <c r="A119" s="28">
        <v>109</v>
      </c>
      <c r="B119" s="29" t="s">
        <v>98</v>
      </c>
      <c r="C119" s="34">
        <v>9.2999999999999999E-2</v>
      </c>
      <c r="D119" s="46">
        <v>23</v>
      </c>
      <c r="E119" s="28">
        <v>191</v>
      </c>
      <c r="F119" s="28">
        <v>0.7</v>
      </c>
      <c r="G119" s="30">
        <f t="shared" si="1"/>
        <v>1.2999999999999998E-2</v>
      </c>
      <c r="H119" s="31">
        <v>0.08</v>
      </c>
      <c r="I119" s="23"/>
      <c r="J119" s="35">
        <v>0.01</v>
      </c>
      <c r="K119" s="33"/>
    </row>
    <row r="120" spans="1:11" ht="28.5" customHeight="1" x14ac:dyDescent="0.25">
      <c r="A120" s="28">
        <v>110</v>
      </c>
      <c r="B120" s="29" t="s">
        <v>37</v>
      </c>
      <c r="C120" s="30">
        <v>2.1899999999999999E-2</v>
      </c>
      <c r="D120" s="46">
        <v>150</v>
      </c>
      <c r="E120" s="28">
        <v>56</v>
      </c>
      <c r="F120" s="28">
        <v>0.2</v>
      </c>
      <c r="G120" s="30">
        <f t="shared" si="1"/>
        <v>1.8999999999999989E-3</v>
      </c>
      <c r="H120" s="31">
        <v>0.02</v>
      </c>
      <c r="I120" s="23"/>
      <c r="J120" s="32">
        <v>3.0000000000000001E-3</v>
      </c>
      <c r="K120" s="33"/>
    </row>
    <row r="121" spans="1:11" ht="28.5" customHeight="1" x14ac:dyDescent="0.25">
      <c r="A121" s="28">
        <v>111</v>
      </c>
      <c r="B121" s="29" t="s">
        <v>72</v>
      </c>
      <c r="C121" s="34">
        <v>5.2999999999999999E-2</v>
      </c>
      <c r="D121" s="46">
        <v>182</v>
      </c>
      <c r="E121" s="28">
        <v>132</v>
      </c>
      <c r="F121" s="28">
        <v>0.5</v>
      </c>
      <c r="G121" s="30">
        <f t="shared" si="1"/>
        <v>4.9999999999999975E-3</v>
      </c>
      <c r="H121" s="31">
        <v>4.8000000000000001E-2</v>
      </c>
      <c r="I121" s="23"/>
      <c r="J121" s="32">
        <v>3.0000000000000001E-3</v>
      </c>
      <c r="K121" s="33"/>
    </row>
    <row r="122" spans="1:11" ht="28.5" customHeight="1" x14ac:dyDescent="0.25">
      <c r="A122" s="28">
        <v>112</v>
      </c>
      <c r="B122" s="29" t="s">
        <v>73</v>
      </c>
      <c r="C122" s="34">
        <v>5.2999999999999999E-2</v>
      </c>
      <c r="D122" s="46">
        <v>48</v>
      </c>
      <c r="E122" s="28">
        <v>127</v>
      </c>
      <c r="F122" s="28">
        <v>0.5</v>
      </c>
      <c r="G122" s="30">
        <f t="shared" si="1"/>
        <v>0</v>
      </c>
      <c r="H122" s="31">
        <v>5.2999999999999999E-2</v>
      </c>
      <c r="I122" s="23"/>
      <c r="J122" s="35">
        <v>0.01</v>
      </c>
      <c r="K122" s="33"/>
    </row>
    <row r="123" spans="1:11" ht="28.5" customHeight="1" x14ac:dyDescent="0.25">
      <c r="A123" s="28">
        <v>113</v>
      </c>
      <c r="B123" s="29" t="s">
        <v>128</v>
      </c>
      <c r="C123" s="34">
        <v>5.2999999999999999E-2</v>
      </c>
      <c r="D123" s="46">
        <v>73</v>
      </c>
      <c r="E123" s="28">
        <v>80</v>
      </c>
      <c r="F123" s="28">
        <v>0.5</v>
      </c>
      <c r="G123" s="30">
        <f t="shared" si="1"/>
        <v>0</v>
      </c>
      <c r="H123" s="31">
        <v>5.2999999999999999E-2</v>
      </c>
      <c r="I123" s="23"/>
      <c r="J123" s="32">
        <v>3.0000000000000001E-3</v>
      </c>
      <c r="K123" s="33"/>
    </row>
    <row r="124" spans="1:11" ht="28.5" customHeight="1" x14ac:dyDescent="0.25">
      <c r="A124" s="28">
        <v>114</v>
      </c>
      <c r="B124" s="29" t="s">
        <v>95</v>
      </c>
      <c r="C124" s="34">
        <v>9.2999999999999999E-2</v>
      </c>
      <c r="D124" s="46">
        <v>22</v>
      </c>
      <c r="E124" s="28">
        <v>190</v>
      </c>
      <c r="F124" s="28">
        <v>0.7</v>
      </c>
      <c r="G124" s="30">
        <f t="shared" si="1"/>
        <v>0</v>
      </c>
      <c r="H124" s="31">
        <v>9.2999999999999999E-2</v>
      </c>
      <c r="I124" s="23"/>
      <c r="J124" s="35">
        <v>0.01</v>
      </c>
      <c r="K124" s="33"/>
    </row>
    <row r="125" spans="1:11" ht="28.5" customHeight="1" x14ac:dyDescent="0.25">
      <c r="A125" s="28">
        <v>115</v>
      </c>
      <c r="B125" s="29" t="s">
        <v>82</v>
      </c>
      <c r="C125" s="34">
        <v>5.2999999999999999E-2</v>
      </c>
      <c r="D125" s="46">
        <v>51</v>
      </c>
      <c r="E125" s="28">
        <v>107</v>
      </c>
      <c r="F125" s="28">
        <v>0.5</v>
      </c>
      <c r="G125" s="30">
        <f t="shared" si="1"/>
        <v>0</v>
      </c>
      <c r="H125" s="31">
        <v>5.2999999999999999E-2</v>
      </c>
      <c r="I125" s="23"/>
      <c r="J125" s="32">
        <v>3.0000000000000001E-3</v>
      </c>
      <c r="K125" s="33"/>
    </row>
    <row r="126" spans="1:11" ht="28.5" customHeight="1" x14ac:dyDescent="0.25">
      <c r="A126" s="28">
        <v>116</v>
      </c>
      <c r="B126" s="29" t="s">
        <v>26</v>
      </c>
      <c r="C126" s="30">
        <v>2.1899999999999999E-2</v>
      </c>
      <c r="D126" s="46">
        <v>83</v>
      </c>
      <c r="E126" s="28">
        <v>30</v>
      </c>
      <c r="F126" s="28">
        <v>0.2</v>
      </c>
      <c r="G126" s="30">
        <f t="shared" si="1"/>
        <v>1.8999999999999989E-3</v>
      </c>
      <c r="H126" s="31">
        <v>0.02</v>
      </c>
      <c r="I126" s="23"/>
      <c r="J126" s="32">
        <v>3.0000000000000001E-3</v>
      </c>
      <c r="K126" s="33"/>
    </row>
    <row r="127" spans="1:11" ht="28.5" customHeight="1" x14ac:dyDescent="0.25">
      <c r="A127" s="28">
        <v>117</v>
      </c>
      <c r="B127" s="29" t="s">
        <v>62</v>
      </c>
      <c r="C127" s="36">
        <v>0.1</v>
      </c>
      <c r="D127" s="46">
        <v>4</v>
      </c>
      <c r="E127" s="28">
        <v>218</v>
      </c>
      <c r="F127" s="28">
        <v>0.5</v>
      </c>
      <c r="G127" s="30">
        <f t="shared" si="1"/>
        <v>0.1</v>
      </c>
      <c r="H127" s="31"/>
      <c r="I127" s="23">
        <v>30000000</v>
      </c>
      <c r="J127" s="35"/>
      <c r="K127" s="33"/>
    </row>
    <row r="128" spans="1:11" ht="28.5" customHeight="1" x14ac:dyDescent="0.25">
      <c r="A128" s="28">
        <v>118</v>
      </c>
      <c r="B128" s="29" t="s">
        <v>122</v>
      </c>
      <c r="C128" s="30">
        <v>4.0500000000000001E-2</v>
      </c>
      <c r="D128" s="46">
        <v>9</v>
      </c>
      <c r="E128" s="28">
        <v>147</v>
      </c>
      <c r="F128" s="28">
        <v>0.5</v>
      </c>
      <c r="G128" s="30">
        <f t="shared" si="1"/>
        <v>4.0500000000000001E-2</v>
      </c>
      <c r="H128" s="31"/>
      <c r="I128" s="23">
        <v>50000000</v>
      </c>
      <c r="J128" s="35">
        <v>0.01</v>
      </c>
      <c r="K128" s="33"/>
    </row>
    <row r="129" spans="1:14" ht="28.5" customHeight="1" x14ac:dyDescent="0.25">
      <c r="A129" s="28">
        <v>119</v>
      </c>
      <c r="B129" s="29" t="s">
        <v>9</v>
      </c>
      <c r="C129" s="30">
        <v>4.0500000000000001E-2</v>
      </c>
      <c r="D129" s="46">
        <v>45</v>
      </c>
      <c r="E129" s="28">
        <v>83</v>
      </c>
      <c r="F129" s="28">
        <v>0.3</v>
      </c>
      <c r="G129" s="30">
        <f t="shared" si="1"/>
        <v>5.4999999999999979E-3</v>
      </c>
      <c r="H129" s="31">
        <v>3.5000000000000003E-2</v>
      </c>
      <c r="I129" s="23">
        <v>50000000</v>
      </c>
      <c r="J129" s="35">
        <v>0.01</v>
      </c>
      <c r="K129" s="33"/>
    </row>
    <row r="130" spans="1:14" ht="28.5" customHeight="1" x14ac:dyDescent="0.25">
      <c r="A130" s="28">
        <v>120</v>
      </c>
      <c r="B130" s="29" t="s">
        <v>53</v>
      </c>
      <c r="C130" s="34">
        <v>0.10299999999999999</v>
      </c>
      <c r="D130" s="46">
        <v>34</v>
      </c>
      <c r="E130" s="28">
        <v>250</v>
      </c>
      <c r="F130" s="28">
        <v>0.7</v>
      </c>
      <c r="G130" s="30">
        <f t="shared" si="1"/>
        <v>1.2999999999999998E-2</v>
      </c>
      <c r="H130" s="31">
        <v>0.09</v>
      </c>
      <c r="I130" s="23"/>
      <c r="J130" s="35">
        <v>0.01</v>
      </c>
      <c r="K130" s="33"/>
    </row>
    <row r="131" spans="1:14" ht="28.5" customHeight="1" x14ac:dyDescent="0.25">
      <c r="A131" s="28">
        <v>121</v>
      </c>
      <c r="B131" s="29" t="s">
        <v>15</v>
      </c>
      <c r="C131" s="30">
        <v>4.0500000000000001E-2</v>
      </c>
      <c r="D131" s="46">
        <v>221</v>
      </c>
      <c r="E131" s="28">
        <v>42</v>
      </c>
      <c r="F131" s="28">
        <v>0.3</v>
      </c>
      <c r="G131" s="30">
        <f t="shared" si="1"/>
        <v>5.4999999999999979E-3</v>
      </c>
      <c r="H131" s="31">
        <v>3.5000000000000003E-2</v>
      </c>
      <c r="I131" s="23"/>
      <c r="J131" s="32">
        <v>3.0000000000000001E-3</v>
      </c>
      <c r="K131" s="33"/>
    </row>
    <row r="132" spans="1:14" ht="28.5" customHeight="1" x14ac:dyDescent="0.25">
      <c r="A132" s="28">
        <v>122</v>
      </c>
      <c r="B132" s="29" t="s">
        <v>16</v>
      </c>
      <c r="C132" s="30">
        <v>4.0500000000000001E-2</v>
      </c>
      <c r="D132" s="46">
        <v>47</v>
      </c>
      <c r="E132" s="28">
        <v>55</v>
      </c>
      <c r="F132" s="28">
        <v>0.5</v>
      </c>
      <c r="G132" s="30">
        <f t="shared" si="1"/>
        <v>5.4999999999999979E-3</v>
      </c>
      <c r="H132" s="31">
        <v>3.5000000000000003E-2</v>
      </c>
      <c r="I132" s="23"/>
      <c r="J132" s="35">
        <v>0.01</v>
      </c>
      <c r="K132" s="33"/>
    </row>
    <row r="133" spans="1:14" ht="28.5" customHeight="1" x14ac:dyDescent="0.25">
      <c r="A133" s="28">
        <v>123</v>
      </c>
      <c r="B133" s="29" t="s">
        <v>28</v>
      </c>
      <c r="C133" s="30">
        <v>2.1899999999999999E-2</v>
      </c>
      <c r="D133" s="46">
        <v>205</v>
      </c>
      <c r="E133" s="28">
        <v>10</v>
      </c>
      <c r="F133" s="28">
        <v>0.2</v>
      </c>
      <c r="G133" s="30">
        <f t="shared" si="1"/>
        <v>1.8999999999999989E-3</v>
      </c>
      <c r="H133" s="31">
        <v>0.02</v>
      </c>
      <c r="I133" s="23"/>
      <c r="J133" s="32">
        <v>3.0000000000000001E-3</v>
      </c>
      <c r="K133" s="33"/>
    </row>
    <row r="134" spans="1:14" ht="28.5" customHeight="1" x14ac:dyDescent="0.25">
      <c r="A134" s="28">
        <v>124</v>
      </c>
      <c r="B134" s="29" t="s">
        <v>84</v>
      </c>
      <c r="C134" s="34">
        <v>5.2999999999999999E-2</v>
      </c>
      <c r="D134" s="46">
        <v>16</v>
      </c>
      <c r="E134" s="28">
        <v>123</v>
      </c>
      <c r="F134" s="28">
        <v>0.5</v>
      </c>
      <c r="G134" s="30">
        <f t="shared" si="1"/>
        <v>5.2999999999999999E-2</v>
      </c>
      <c r="H134" s="31"/>
      <c r="I134" s="23"/>
      <c r="J134" s="35">
        <v>0.01</v>
      </c>
      <c r="K134" s="33"/>
    </row>
    <row r="135" spans="1:14" ht="28.5" customHeight="1" x14ac:dyDescent="0.25">
      <c r="A135" s="39" t="s">
        <v>142</v>
      </c>
      <c r="B135" s="40" t="s">
        <v>143</v>
      </c>
      <c r="C135" s="9"/>
      <c r="D135" s="47"/>
      <c r="E135" s="7"/>
      <c r="F135" s="7"/>
      <c r="G135" s="8"/>
      <c r="H135" s="24">
        <v>1.0860000000000001</v>
      </c>
      <c r="I135" s="23"/>
      <c r="J135" s="23"/>
      <c r="K135" s="13"/>
    </row>
    <row r="136" spans="1:14" s="4" customFormat="1" ht="28.5" customHeight="1" x14ac:dyDescent="0.15">
      <c r="A136" s="10"/>
      <c r="B136" s="11" t="s">
        <v>126</v>
      </c>
      <c r="C136" s="12"/>
      <c r="D136" s="48"/>
      <c r="E136" s="3"/>
      <c r="F136" s="3"/>
      <c r="G136" s="3"/>
      <c r="H136" s="12">
        <f>SUM(H11:H135)</f>
        <v>4.3900000000000006</v>
      </c>
      <c r="I136" s="12"/>
      <c r="J136" s="12"/>
      <c r="K136" s="21">
        <f>SUM(K11:K135)</f>
        <v>0</v>
      </c>
    </row>
    <row r="137" spans="1:14" s="4" customFormat="1" ht="28.5" customHeight="1" x14ac:dyDescent="0.15">
      <c r="A137" s="14"/>
      <c r="B137" s="15"/>
      <c r="C137" s="16"/>
      <c r="D137" s="49"/>
      <c r="E137" s="17"/>
      <c r="F137" s="17"/>
      <c r="G137" s="17"/>
      <c r="H137" s="18"/>
      <c r="I137" s="18"/>
      <c r="J137" s="18"/>
      <c r="K137" s="22"/>
      <c r="N137" s="51"/>
    </row>
    <row r="138" spans="1:14" s="4" customFormat="1" ht="41.25" customHeight="1" x14ac:dyDescent="0.15">
      <c r="A138" s="59" t="s">
        <v>144</v>
      </c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N138" s="50"/>
    </row>
    <row r="139" spans="1:14" s="4" customFormat="1" ht="28.5" customHeight="1" x14ac:dyDescent="0.15">
      <c r="A139" s="14"/>
      <c r="B139" s="19"/>
      <c r="C139" s="18"/>
      <c r="D139" s="49"/>
      <c r="E139" s="17"/>
      <c r="F139" s="17"/>
      <c r="G139" s="17"/>
      <c r="H139" s="18"/>
      <c r="I139" s="18"/>
      <c r="J139" s="18"/>
      <c r="K139" s="22"/>
      <c r="N139" s="51"/>
    </row>
    <row r="141" spans="1:14" s="2" customFormat="1" ht="28.5" customHeight="1" x14ac:dyDescent="0.25">
      <c r="A141"/>
      <c r="B141"/>
      <c r="C141" s="41"/>
      <c r="D141" s="44"/>
      <c r="E141"/>
      <c r="F141"/>
      <c r="G141"/>
      <c r="H141" s="5"/>
      <c r="I141" s="5"/>
      <c r="J141" s="5"/>
      <c r="K141"/>
      <c r="L141"/>
    </row>
  </sheetData>
  <mergeCells count="14">
    <mergeCell ref="A3:J3"/>
    <mergeCell ref="A7:A8"/>
    <mergeCell ref="B7:B8"/>
    <mergeCell ref="C7:C8"/>
    <mergeCell ref="D7:D8"/>
    <mergeCell ref="F7:F8"/>
    <mergeCell ref="G7:G8"/>
    <mergeCell ref="J7:J8"/>
    <mergeCell ref="H7:I7"/>
    <mergeCell ref="K7:K8"/>
    <mergeCell ref="E7:E8"/>
    <mergeCell ref="A4:K4"/>
    <mergeCell ref="A5:K5"/>
    <mergeCell ref="A138:K138"/>
  </mergeCells>
  <printOptions horizontalCentered="1"/>
  <pageMargins left="0.2" right="0.2" top="0.38" bottom="0.15748031496063" header="0.31496062992126" footer="0.3149606299212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tỷ lệ % - trình HĐ</vt:lpstr>
      <vt:lpstr>'Biểu tỷ lệ % - trình HĐ'!Print_Titles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User</cp:lastModifiedBy>
  <cp:lastPrinted>2025-12-03T07:25:05Z</cp:lastPrinted>
  <dcterms:created xsi:type="dcterms:W3CDTF">2023-12-14T03:00:51Z</dcterms:created>
  <dcterms:modified xsi:type="dcterms:W3CDTF">2025-12-13T02:39:27Z</dcterms:modified>
</cp:coreProperties>
</file>