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 KSTTHC\Danh mục TTHC\KQ\"/>
    </mc:Choice>
  </mc:AlternateContent>
  <xr:revisionPtr revIDLastSave="0" documentId="13_ncr:1_{5B9BBC77-9D63-45C2-AB44-379A8E0C02F4}" xr6:coauthVersionLast="47" xr6:coauthVersionMax="47" xr10:uidLastSave="{00000000-0000-0000-0000-000000000000}"/>
  <bookViews>
    <workbookView xWindow="330" yWindow="150" windowWidth="17910" windowHeight="15285" tabRatio="500" xr2:uid="{00000000-000D-0000-FFFF-FFFF00000000}"/>
  </bookViews>
  <sheets>
    <sheet name="Tong_hop" sheetId="1" r:id="rId1"/>
    <sheet name="Chi_tiet_theo_ngan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  <c r="I16" i="1"/>
  <c r="H16" i="1"/>
  <c r="H24" i="1" s="1"/>
  <c r="G16" i="1"/>
  <c r="F16" i="1"/>
  <c r="E16" i="1"/>
  <c r="D16" i="1"/>
  <c r="D24" i="1" s="1"/>
  <c r="C16" i="1"/>
  <c r="I10" i="1"/>
  <c r="H10" i="1"/>
  <c r="G10" i="1"/>
  <c r="F10" i="1"/>
  <c r="E10" i="1"/>
  <c r="D10" i="1"/>
  <c r="C10" i="1"/>
  <c r="I6" i="1"/>
  <c r="H6" i="1"/>
  <c r="G6" i="1"/>
  <c r="F6" i="1"/>
  <c r="E6" i="1"/>
  <c r="D6" i="1"/>
  <c r="C6" i="1"/>
  <c r="G32" i="1"/>
  <c r="F32" i="1"/>
  <c r="C32" i="1"/>
  <c r="I32" i="1"/>
  <c r="E32" i="1"/>
  <c r="W21" i="2"/>
  <c r="V21" i="2"/>
  <c r="U21" i="2"/>
  <c r="T21" i="2"/>
  <c r="S21" i="2"/>
  <c r="R21" i="2"/>
  <c r="Q21" i="2"/>
  <c r="P21" i="2"/>
  <c r="N21" i="2"/>
  <c r="M21" i="2"/>
  <c r="L21" i="2"/>
  <c r="J21" i="2"/>
  <c r="I21" i="2"/>
  <c r="H21" i="2"/>
  <c r="F21" i="2"/>
  <c r="E21" i="2"/>
  <c r="D21" i="2"/>
  <c r="O20" i="2"/>
  <c r="K20" i="2"/>
  <c r="G20" i="2"/>
  <c r="C20" i="2"/>
  <c r="O19" i="2"/>
  <c r="K19" i="2"/>
  <c r="G19" i="2"/>
  <c r="C19" i="2"/>
  <c r="O18" i="2"/>
  <c r="K18" i="2"/>
  <c r="G18" i="2"/>
  <c r="C18" i="2"/>
  <c r="O17" i="2"/>
  <c r="K17" i="2"/>
  <c r="G17" i="2"/>
  <c r="C17" i="2"/>
  <c r="O16" i="2"/>
  <c r="K16" i="2"/>
  <c r="G16" i="2"/>
  <c r="C16" i="2"/>
  <c r="O15" i="2"/>
  <c r="K15" i="2"/>
  <c r="G15" i="2"/>
  <c r="C15" i="2"/>
  <c r="O14" i="2"/>
  <c r="K14" i="2"/>
  <c r="G14" i="2"/>
  <c r="C14" i="2"/>
  <c r="O13" i="2"/>
  <c r="K13" i="2"/>
  <c r="G13" i="2"/>
  <c r="C13" i="2"/>
  <c r="O12" i="2"/>
  <c r="K12" i="2"/>
  <c r="G12" i="2"/>
  <c r="C12" i="2"/>
  <c r="O11" i="2"/>
  <c r="K11" i="2"/>
  <c r="G11" i="2"/>
  <c r="C11" i="2"/>
  <c r="O10" i="2"/>
  <c r="K10" i="2"/>
  <c r="G10" i="2"/>
  <c r="C10" i="2"/>
  <c r="O9" i="2"/>
  <c r="K9" i="2"/>
  <c r="G9" i="2"/>
  <c r="C9" i="2"/>
  <c r="O8" i="2"/>
  <c r="K8" i="2"/>
  <c r="G8" i="2"/>
  <c r="C8" i="2"/>
  <c r="O7" i="2"/>
  <c r="K7" i="2"/>
  <c r="G7" i="2"/>
  <c r="C7" i="2"/>
  <c r="O6" i="2"/>
  <c r="K6" i="2"/>
  <c r="G6" i="2"/>
  <c r="C6" i="2"/>
  <c r="I24" i="1" l="1"/>
  <c r="C14" i="1"/>
  <c r="E24" i="1"/>
  <c r="D14" i="1"/>
  <c r="D25" i="1" s="1"/>
  <c r="H14" i="1"/>
  <c r="H25" i="1" s="1"/>
  <c r="E14" i="1"/>
  <c r="E25" i="1" s="1"/>
  <c r="I14" i="1"/>
  <c r="F14" i="1"/>
  <c r="F24" i="1"/>
  <c r="C24" i="1"/>
  <c r="C25" i="1" s="1"/>
  <c r="G24" i="1"/>
  <c r="G14" i="1"/>
  <c r="D32" i="1"/>
  <c r="H32" i="1"/>
  <c r="K21" i="2"/>
  <c r="G21" i="2"/>
  <c r="C21" i="2"/>
  <c r="O21" i="2"/>
  <c r="G25" i="1" l="1"/>
  <c r="I25" i="1"/>
  <c r="F25" i="1"/>
</calcChain>
</file>

<file path=xl/sharedStrings.xml><?xml version="1.0" encoding="utf-8"?>
<sst xmlns="http://schemas.openxmlformats.org/spreadsheetml/2006/main" count="102" uniqueCount="53">
  <si>
    <t>BIỂU TỔNG HỢP SỐ LƯỢNG THỦ TỤC HÀNH CHÍNH ÁP DỤNG TRÊN ĐỊA BÀN TỈNH TUYÊN QUANG</t>
  </si>
  <si>
    <t>STT</t>
  </si>
  <si>
    <t>Tổng số TTHC</t>
  </si>
  <si>
    <t>DVCTT toàn trình</t>
  </si>
  <si>
    <t>DVCTT một phần</t>
  </si>
  <si>
    <t>Chưa cung cấp DVCTT</t>
  </si>
  <si>
    <t>TTHC liên thông</t>
  </si>
  <si>
    <t>TTHC có phí, lệ phí</t>
  </si>
  <si>
    <t>a</t>
  </si>
  <si>
    <t>TTHC cấp tỉnh</t>
  </si>
  <si>
    <t>b</t>
  </si>
  <si>
    <t>TTHC cấp xã</t>
  </si>
  <si>
    <t>c</t>
  </si>
  <si>
    <t>TTHC dùng chung (cấp tỉnh, cấp xã)</t>
  </si>
  <si>
    <t>2</t>
  </si>
  <si>
    <t>TỔNG CỘNG (I + II)</t>
  </si>
  <si>
    <t>Thống kê theo thẩm quyền giải quyết (cả TTHC Trung ương và địa phương, cả cá nhân/tổ chức và nội bộ)</t>
  </si>
  <si>
    <t>Phân loại theo cấp</t>
  </si>
  <si>
    <t>TTHC không phụ thuộc địa giới</t>
  </si>
  <si>
    <t>Tổng cộng</t>
  </si>
  <si>
    <t>BIỂU CHI TIẾT SỐ LƯỢNG THỦ TỤC HÀNH CHÍNH THEO TỪNG SỞ, BAN, NGÀNH</t>
  </si>
  <si>
    <t>Ngành / Lĩnh vực</t>
  </si>
  <si>
    <t>Trong đó</t>
  </si>
  <si>
    <t>Liên quan CN, TC</t>
  </si>
  <si>
    <t>Nội bộ</t>
  </si>
  <si>
    <t>Địa phương quy định</t>
  </si>
  <si>
    <t>Cấp tỉnh</t>
  </si>
  <si>
    <t>Cấp xã</t>
  </si>
  <si>
    <t>Dùng chung</t>
  </si>
  <si>
    <t>Tư pháp</t>
  </si>
  <si>
    <t>VHTTTDL</t>
  </si>
  <si>
    <t>Dân tộc và Tôn giáo</t>
  </si>
  <si>
    <t>Giáo dục và Đào tạo</t>
  </si>
  <si>
    <t>Khoa học và Công nghệ</t>
  </si>
  <si>
    <t>Nội vụ</t>
  </si>
  <si>
    <t>Y tế</t>
  </si>
  <si>
    <t>BQL KCN và KKT</t>
  </si>
  <si>
    <t>NN&amp;MT</t>
  </si>
  <si>
    <t>Xây dựng</t>
  </si>
  <si>
    <t>Tài chính</t>
  </si>
  <si>
    <t>Công an</t>
  </si>
  <si>
    <t>Thanh tra</t>
  </si>
  <si>
    <t>Ngoại vụ</t>
  </si>
  <si>
    <t>Công Thương</t>
  </si>
  <si>
    <t>TỔNG CỘNG</t>
  </si>
  <si>
    <t>(Kèm theo Tờ trình số             /TTr-VP ngày      /10/2026 của Văn phòng UBND tỉnh)</t>
  </si>
  <si>
    <t>Tổng số TTHC (1+2)</t>
  </si>
  <si>
    <t>TTHC do Trung ương quy định</t>
  </si>
  <si>
    <t>TTHC nội bộ do Trung ương quy định</t>
  </si>
  <si>
    <t>TTHC nội bộ do địa phương ban hành</t>
  </si>
  <si>
    <t>TTHC do địa phương quy định</t>
  </si>
  <si>
    <t>I. Thống kê TTHC liên quan đến cá nhân, tổ chức (cả TTHC Trung ương và địa phương quy định)</t>
  </si>
  <si>
    <t>II. Thống kê TTHC nội bộ giữa các cơ quan hành chính nhà nước (cả TTHC Trung ương và địa phương quy định)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</si>
</sst>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b/>
      <i/>
      <sz val="11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4"/>
      <name val="Times New Roman"/>
      <family val="1"/>
    </font>
    <font>
      <b/>
      <i/>
      <sz val="11"/>
      <color theme="1"/>
      <name val="Calibri"/>
      <family val="2"/>
      <charset val="163"/>
    </font>
    <font>
      <b/>
      <sz val="11"/>
      <color theme="1"/>
      <name val="Times New Roman"/>
      <family val="1"/>
      <charset val="163"/>
    </font>
    <font>
      <i/>
      <sz val="13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D9E2F3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2CC"/>
      </patternFill>
    </fill>
    <fill>
      <patternFill patternType="solid">
        <fgColor theme="0"/>
        <bgColor rgb="FFE2EFDA"/>
      </patternFill>
    </fill>
    <fill>
      <patternFill patternType="solid">
        <fgColor theme="8" tint="0.59999389629810485"/>
        <bgColor rgb="FFE2EFDA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CE4D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rgb="FFE2EFDA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8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13" fillId="9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left" vertical="center" wrapText="1"/>
    </xf>
    <xf numFmtId="3" fontId="13" fillId="10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left" vertical="center" wrapText="1"/>
    </xf>
    <xf numFmtId="3" fontId="13" fillId="11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3" fontId="14" fillId="5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13" fillId="7" borderId="1" xfId="0" applyFont="1" applyFill="1" applyBorder="1" applyAlignment="1">
      <alignment horizontal="left" vertical="center" wrapText="1"/>
    </xf>
    <xf numFmtId="3" fontId="15" fillId="6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left" vertical="center" wrapText="1"/>
    </xf>
    <xf numFmtId="3" fontId="13" fillId="12" borderId="1" xfId="0" applyNumberFormat="1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3" fontId="15" fillId="12" borderId="1" xfId="0" applyNumberFormat="1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left" vertical="center"/>
    </xf>
    <xf numFmtId="0" fontId="13" fillId="1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3" zoomScale="90" zoomScaleNormal="90" workbookViewId="0">
      <selection activeCell="D38" sqref="D38"/>
    </sheetView>
  </sheetViews>
  <sheetFormatPr defaultColWidth="8.7109375" defaultRowHeight="16.5" x14ac:dyDescent="0.25"/>
  <cols>
    <col min="1" max="1" width="6" style="24" customWidth="1"/>
    <col min="2" max="2" width="43.28515625" style="24" customWidth="1"/>
    <col min="3" max="8" width="14" style="24" customWidth="1"/>
    <col min="9" max="9" width="15.28515625" style="24" customWidth="1"/>
    <col min="10" max="16384" width="8.7109375" style="24"/>
  </cols>
  <sheetData>
    <row r="1" spans="1:9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25">
      <c r="A2" s="22" t="s">
        <v>45</v>
      </c>
      <c r="B2" s="22"/>
      <c r="C2" s="22"/>
      <c r="D2" s="22"/>
      <c r="E2" s="22"/>
      <c r="F2" s="22"/>
      <c r="G2" s="22"/>
      <c r="H2" s="22"/>
      <c r="I2" s="22"/>
    </row>
    <row r="3" spans="1:9" s="34" customFormat="1" ht="14.25" customHeigh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52.5" customHeight="1" x14ac:dyDescent="0.25">
      <c r="A4" s="35"/>
      <c r="B4" s="35" t="s">
        <v>17</v>
      </c>
      <c r="C4" s="35" t="s">
        <v>2</v>
      </c>
      <c r="D4" s="35" t="s">
        <v>3</v>
      </c>
      <c r="E4" s="35" t="s">
        <v>4</v>
      </c>
      <c r="F4" s="35" t="s">
        <v>5</v>
      </c>
      <c r="G4" s="35" t="s">
        <v>6</v>
      </c>
      <c r="H4" s="35" t="s">
        <v>7</v>
      </c>
      <c r="I4" s="35" t="s">
        <v>18</v>
      </c>
    </row>
    <row r="5" spans="1:9" ht="27" customHeight="1" x14ac:dyDescent="0.25">
      <c r="A5" s="36" t="s">
        <v>51</v>
      </c>
      <c r="B5" s="37"/>
      <c r="C5" s="37"/>
      <c r="D5" s="37"/>
      <c r="E5" s="37"/>
      <c r="F5" s="37"/>
      <c r="G5" s="37"/>
      <c r="H5" s="37"/>
      <c r="I5" s="38"/>
    </row>
    <row r="6" spans="1:9" ht="22.5" customHeight="1" x14ac:dyDescent="0.25">
      <c r="A6" s="39">
        <v>1</v>
      </c>
      <c r="B6" s="40" t="s">
        <v>47</v>
      </c>
      <c r="C6" s="41">
        <f t="shared" ref="C6:I6" si="0">SUM(C7:C9)</f>
        <v>1968</v>
      </c>
      <c r="D6" s="41">
        <f t="shared" si="0"/>
        <v>1408</v>
      </c>
      <c r="E6" s="41">
        <f t="shared" si="0"/>
        <v>516</v>
      </c>
      <c r="F6" s="41">
        <f t="shared" si="0"/>
        <v>44</v>
      </c>
      <c r="G6" s="41">
        <f t="shared" si="0"/>
        <v>366</v>
      </c>
      <c r="H6" s="41">
        <f t="shared" si="0"/>
        <v>509</v>
      </c>
      <c r="I6" s="41">
        <f t="shared" si="0"/>
        <v>1832</v>
      </c>
    </row>
    <row r="7" spans="1:9" ht="22.5" customHeight="1" x14ac:dyDescent="0.25">
      <c r="A7" s="26" t="s">
        <v>8</v>
      </c>
      <c r="B7" s="27" t="s">
        <v>9</v>
      </c>
      <c r="C7" s="28">
        <v>1650</v>
      </c>
      <c r="D7" s="28">
        <v>1199</v>
      </c>
      <c r="E7" s="28">
        <v>427</v>
      </c>
      <c r="F7" s="28">
        <v>24</v>
      </c>
      <c r="G7" s="28">
        <v>353</v>
      </c>
      <c r="H7" s="28">
        <v>419</v>
      </c>
      <c r="I7" s="28">
        <v>1558</v>
      </c>
    </row>
    <row r="8" spans="1:9" ht="22.5" customHeight="1" x14ac:dyDescent="0.25">
      <c r="A8" s="26" t="s">
        <v>10</v>
      </c>
      <c r="B8" s="27" t="s">
        <v>11</v>
      </c>
      <c r="C8" s="28">
        <v>267</v>
      </c>
      <c r="D8" s="28">
        <v>178</v>
      </c>
      <c r="E8" s="28">
        <v>75</v>
      </c>
      <c r="F8" s="28">
        <v>14</v>
      </c>
      <c r="G8" s="28">
        <v>10</v>
      </c>
      <c r="H8" s="28">
        <v>66</v>
      </c>
      <c r="I8" s="28">
        <v>225</v>
      </c>
    </row>
    <row r="9" spans="1:9" ht="22.5" customHeight="1" x14ac:dyDescent="0.25">
      <c r="A9" s="26" t="s">
        <v>12</v>
      </c>
      <c r="B9" s="27" t="s">
        <v>13</v>
      </c>
      <c r="C9" s="28">
        <v>51</v>
      </c>
      <c r="D9" s="28">
        <v>31</v>
      </c>
      <c r="E9" s="28">
        <v>14</v>
      </c>
      <c r="F9" s="28">
        <v>6</v>
      </c>
      <c r="G9" s="28">
        <v>3</v>
      </c>
      <c r="H9" s="28">
        <v>24</v>
      </c>
      <c r="I9" s="28">
        <v>49</v>
      </c>
    </row>
    <row r="10" spans="1:9" ht="22.5" customHeight="1" x14ac:dyDescent="0.25">
      <c r="A10" s="42">
        <v>2</v>
      </c>
      <c r="B10" s="43" t="s">
        <v>50</v>
      </c>
      <c r="C10" s="44">
        <f t="shared" ref="C10:I10" si="1">SUM(C11:C13)</f>
        <v>29</v>
      </c>
      <c r="D10" s="44">
        <f t="shared" si="1"/>
        <v>8</v>
      </c>
      <c r="E10" s="44">
        <f t="shared" si="1"/>
        <v>21</v>
      </c>
      <c r="F10" s="44">
        <f t="shared" si="1"/>
        <v>0</v>
      </c>
      <c r="G10" s="44">
        <f t="shared" si="1"/>
        <v>5</v>
      </c>
      <c r="H10" s="44">
        <f t="shared" si="1"/>
        <v>0</v>
      </c>
      <c r="I10" s="44">
        <f t="shared" si="1"/>
        <v>14</v>
      </c>
    </row>
    <row r="11" spans="1:9" ht="22.5" customHeight="1" x14ac:dyDescent="0.25">
      <c r="A11" s="26" t="s">
        <v>8</v>
      </c>
      <c r="B11" s="27" t="s">
        <v>9</v>
      </c>
      <c r="C11" s="28">
        <v>9</v>
      </c>
      <c r="D11" s="28">
        <v>7</v>
      </c>
      <c r="E11" s="28">
        <v>2</v>
      </c>
      <c r="F11" s="28">
        <v>0</v>
      </c>
      <c r="G11" s="28">
        <v>1</v>
      </c>
      <c r="H11" s="28">
        <v>0</v>
      </c>
      <c r="I11" s="28">
        <v>8</v>
      </c>
    </row>
    <row r="12" spans="1:9" ht="22.5" customHeight="1" x14ac:dyDescent="0.25">
      <c r="A12" s="26" t="s">
        <v>10</v>
      </c>
      <c r="B12" s="27" t="s">
        <v>11</v>
      </c>
      <c r="C12" s="28">
        <v>17</v>
      </c>
      <c r="D12" s="28">
        <v>1</v>
      </c>
      <c r="E12" s="28">
        <v>16</v>
      </c>
      <c r="F12" s="28">
        <v>0</v>
      </c>
      <c r="G12" s="28">
        <v>3</v>
      </c>
      <c r="H12" s="28">
        <v>0</v>
      </c>
      <c r="I12" s="28">
        <v>3</v>
      </c>
    </row>
    <row r="13" spans="1:9" ht="22.5" customHeight="1" x14ac:dyDescent="0.25">
      <c r="A13" s="26" t="s">
        <v>12</v>
      </c>
      <c r="B13" s="27" t="s">
        <v>13</v>
      </c>
      <c r="C13" s="28">
        <v>3</v>
      </c>
      <c r="D13" s="28">
        <v>0</v>
      </c>
      <c r="E13" s="28">
        <v>3</v>
      </c>
      <c r="F13" s="28">
        <v>0</v>
      </c>
      <c r="G13" s="28">
        <v>1</v>
      </c>
      <c r="H13" s="28">
        <v>0</v>
      </c>
      <c r="I13" s="28">
        <v>3</v>
      </c>
    </row>
    <row r="14" spans="1:9" ht="22.5" customHeight="1" x14ac:dyDescent="0.25">
      <c r="A14" s="53"/>
      <c r="B14" s="54" t="s">
        <v>46</v>
      </c>
      <c r="C14" s="55">
        <f>SUM(C6,C10)</f>
        <v>1997</v>
      </c>
      <c r="D14" s="55">
        <f t="shared" ref="D14:I14" si="2">SUM(D6,D10)</f>
        <v>1416</v>
      </c>
      <c r="E14" s="55">
        <f t="shared" si="2"/>
        <v>537</v>
      </c>
      <c r="F14" s="55">
        <f t="shared" si="2"/>
        <v>44</v>
      </c>
      <c r="G14" s="55">
        <f t="shared" si="2"/>
        <v>371</v>
      </c>
      <c r="H14" s="55">
        <f t="shared" si="2"/>
        <v>509</v>
      </c>
      <c r="I14" s="55">
        <f t="shared" si="2"/>
        <v>1846</v>
      </c>
    </row>
    <row r="15" spans="1:9" ht="22.5" customHeight="1" x14ac:dyDescent="0.25">
      <c r="A15" s="45" t="s">
        <v>52</v>
      </c>
      <c r="B15" s="45"/>
      <c r="C15" s="45"/>
      <c r="D15" s="45"/>
      <c r="E15" s="45"/>
      <c r="F15" s="45"/>
      <c r="G15" s="45"/>
      <c r="H15" s="45"/>
      <c r="I15" s="45"/>
    </row>
    <row r="16" spans="1:9" ht="22.5" customHeight="1" x14ac:dyDescent="0.25">
      <c r="A16" s="39">
        <v>1</v>
      </c>
      <c r="B16" s="40" t="s">
        <v>48</v>
      </c>
      <c r="C16" s="41">
        <f>SUM(C17:C19)</f>
        <v>520</v>
      </c>
      <c r="D16" s="41">
        <f t="shared" ref="D16:I16" si="3">SUM(D17:D19)</f>
        <v>58</v>
      </c>
      <c r="E16" s="41">
        <f t="shared" si="3"/>
        <v>85</v>
      </c>
      <c r="F16" s="41">
        <f t="shared" si="3"/>
        <v>376</v>
      </c>
      <c r="G16" s="41">
        <f t="shared" si="3"/>
        <v>61</v>
      </c>
      <c r="H16" s="41">
        <f t="shared" si="3"/>
        <v>0</v>
      </c>
      <c r="I16" s="41">
        <f t="shared" si="3"/>
        <v>0</v>
      </c>
    </row>
    <row r="17" spans="1:9" ht="22.5" customHeight="1" x14ac:dyDescent="0.25">
      <c r="A17" s="46" t="s">
        <v>8</v>
      </c>
      <c r="B17" s="47" t="s">
        <v>9</v>
      </c>
      <c r="C17" s="48">
        <v>477</v>
      </c>
      <c r="D17" s="48">
        <v>48</v>
      </c>
      <c r="E17" s="48">
        <v>84</v>
      </c>
      <c r="F17" s="48">
        <v>344</v>
      </c>
      <c r="G17" s="48">
        <v>57</v>
      </c>
      <c r="H17" s="48">
        <v>0</v>
      </c>
      <c r="I17" s="48">
        <v>0</v>
      </c>
    </row>
    <row r="18" spans="1:9" ht="22.5" customHeight="1" x14ac:dyDescent="0.25">
      <c r="A18" s="46" t="s">
        <v>10</v>
      </c>
      <c r="B18" s="47" t="s">
        <v>11</v>
      </c>
      <c r="C18" s="48">
        <v>36</v>
      </c>
      <c r="D18" s="48">
        <v>7</v>
      </c>
      <c r="E18" s="48">
        <v>1</v>
      </c>
      <c r="F18" s="48">
        <v>28</v>
      </c>
      <c r="G18" s="48">
        <v>0</v>
      </c>
      <c r="H18" s="48">
        <v>0</v>
      </c>
      <c r="I18" s="48">
        <v>0</v>
      </c>
    </row>
    <row r="19" spans="1:9" ht="22.5" customHeight="1" x14ac:dyDescent="0.25">
      <c r="A19" s="46" t="s">
        <v>12</v>
      </c>
      <c r="B19" s="47" t="s">
        <v>13</v>
      </c>
      <c r="C19" s="48">
        <v>7</v>
      </c>
      <c r="D19" s="48">
        <v>3</v>
      </c>
      <c r="E19" s="48">
        <v>0</v>
      </c>
      <c r="F19" s="48">
        <v>4</v>
      </c>
      <c r="G19" s="48">
        <v>4</v>
      </c>
      <c r="H19" s="48">
        <v>0</v>
      </c>
      <c r="I19" s="48">
        <v>0</v>
      </c>
    </row>
    <row r="20" spans="1:9" ht="22.5" customHeight="1" x14ac:dyDescent="0.25">
      <c r="A20" s="39" t="s">
        <v>14</v>
      </c>
      <c r="B20" s="40" t="s">
        <v>49</v>
      </c>
      <c r="C20" s="44">
        <f t="shared" ref="C20:I20" si="4">SUM(C21:C23)</f>
        <v>15</v>
      </c>
      <c r="D20" s="44">
        <f t="shared" si="4"/>
        <v>3</v>
      </c>
      <c r="E20" s="44">
        <f t="shared" si="4"/>
        <v>0</v>
      </c>
      <c r="F20" s="44">
        <f t="shared" si="4"/>
        <v>12</v>
      </c>
      <c r="G20" s="44">
        <f t="shared" si="4"/>
        <v>12</v>
      </c>
      <c r="H20" s="44">
        <f t="shared" si="4"/>
        <v>0</v>
      </c>
      <c r="I20" s="44">
        <f t="shared" si="4"/>
        <v>0</v>
      </c>
    </row>
    <row r="21" spans="1:9" ht="22.5" customHeight="1" x14ac:dyDescent="0.25">
      <c r="A21" s="26" t="s">
        <v>8</v>
      </c>
      <c r="B21" s="27" t="s">
        <v>9</v>
      </c>
      <c r="C21" s="28">
        <v>10</v>
      </c>
      <c r="D21" s="28">
        <v>3</v>
      </c>
      <c r="E21" s="28">
        <v>0</v>
      </c>
      <c r="F21" s="28">
        <v>7</v>
      </c>
      <c r="G21" s="28">
        <v>7</v>
      </c>
      <c r="H21" s="28">
        <v>0</v>
      </c>
      <c r="I21" s="28">
        <v>0</v>
      </c>
    </row>
    <row r="22" spans="1:9" ht="22.5" customHeight="1" x14ac:dyDescent="0.25">
      <c r="A22" s="26" t="s">
        <v>10</v>
      </c>
      <c r="B22" s="27" t="s">
        <v>11</v>
      </c>
      <c r="C22" s="28">
        <v>5</v>
      </c>
      <c r="D22" s="28">
        <v>0</v>
      </c>
      <c r="E22" s="28">
        <v>0</v>
      </c>
      <c r="F22" s="28">
        <v>5</v>
      </c>
      <c r="G22" s="28">
        <v>5</v>
      </c>
      <c r="H22" s="28">
        <v>0</v>
      </c>
      <c r="I22" s="28">
        <v>0</v>
      </c>
    </row>
    <row r="23" spans="1:9" ht="22.5" customHeight="1" x14ac:dyDescent="0.25">
      <c r="A23" s="26" t="s">
        <v>12</v>
      </c>
      <c r="B23" s="27" t="s">
        <v>13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</row>
    <row r="24" spans="1:9" ht="22.5" customHeight="1" x14ac:dyDescent="0.25">
      <c r="A24" s="56"/>
      <c r="B24" s="58" t="s">
        <v>46</v>
      </c>
      <c r="C24" s="57">
        <f>SUM(C16,C20)</f>
        <v>535</v>
      </c>
      <c r="D24" s="57">
        <f>SUM(D16,D20)</f>
        <v>61</v>
      </c>
      <c r="E24" s="57">
        <f>SUM(E16,E20)</f>
        <v>85</v>
      </c>
      <c r="F24" s="57">
        <f>SUM(F16,F20)</f>
        <v>388</v>
      </c>
      <c r="G24" s="57">
        <f>SUM(G16,G20)</f>
        <v>73</v>
      </c>
      <c r="H24" s="57">
        <f>SUM(H16,H20)</f>
        <v>0</v>
      </c>
      <c r="I24" s="57">
        <f>SUM(I16,I20)</f>
        <v>0</v>
      </c>
    </row>
    <row r="25" spans="1:9" ht="20.25" customHeight="1" x14ac:dyDescent="0.25">
      <c r="A25" s="49"/>
      <c r="B25" s="50" t="s">
        <v>15</v>
      </c>
      <c r="C25" s="51">
        <f>SUM(C14,C24)</f>
        <v>2532</v>
      </c>
      <c r="D25" s="51">
        <f>SUM(D14,D24)</f>
        <v>1477</v>
      </c>
      <c r="E25" s="51">
        <f>SUM(E14,E24)</f>
        <v>622</v>
      </c>
      <c r="F25" s="51">
        <f>SUM(F14,F24)</f>
        <v>432</v>
      </c>
      <c r="G25" s="51">
        <f>SUM(G14,G24)</f>
        <v>444</v>
      </c>
      <c r="H25" s="51">
        <f>SUM(H14,H24)</f>
        <v>509</v>
      </c>
      <c r="I25" s="51">
        <f>SUM(I14,I24)</f>
        <v>1846</v>
      </c>
    </row>
    <row r="26" spans="1:9" ht="14.2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ht="25.5" customHeight="1" x14ac:dyDescent="0.25">
      <c r="A27" s="59" t="s">
        <v>16</v>
      </c>
      <c r="B27" s="59"/>
      <c r="C27" s="59"/>
      <c r="D27" s="59"/>
      <c r="E27" s="59"/>
      <c r="F27" s="59"/>
      <c r="G27" s="59"/>
      <c r="H27" s="59"/>
      <c r="I27" s="59"/>
    </row>
    <row r="28" spans="1:9" ht="66" x14ac:dyDescent="0.25">
      <c r="A28" s="25"/>
      <c r="B28" s="25" t="s">
        <v>17</v>
      </c>
      <c r="C28" s="25" t="s">
        <v>2</v>
      </c>
      <c r="D28" s="25" t="s">
        <v>3</v>
      </c>
      <c r="E28" s="25" t="s">
        <v>4</v>
      </c>
      <c r="F28" s="25" t="s">
        <v>5</v>
      </c>
      <c r="G28" s="25" t="s">
        <v>6</v>
      </c>
      <c r="H28" s="25" t="s">
        <v>7</v>
      </c>
      <c r="I28" s="25" t="s">
        <v>18</v>
      </c>
    </row>
    <row r="29" spans="1:9" ht="23.25" customHeight="1" x14ac:dyDescent="0.25">
      <c r="A29" s="26"/>
      <c r="B29" s="27" t="s">
        <v>9</v>
      </c>
      <c r="C29" s="28">
        <v>2146</v>
      </c>
      <c r="D29" s="28">
        <v>1257</v>
      </c>
      <c r="E29" s="28">
        <v>513</v>
      </c>
      <c r="F29" s="28">
        <v>375</v>
      </c>
      <c r="G29" s="28">
        <v>418</v>
      </c>
      <c r="H29" s="28">
        <v>419</v>
      </c>
      <c r="I29" s="28">
        <v>1566</v>
      </c>
    </row>
    <row r="30" spans="1:9" ht="23.25" customHeight="1" x14ac:dyDescent="0.25">
      <c r="A30" s="26"/>
      <c r="B30" s="27" t="s">
        <v>11</v>
      </c>
      <c r="C30" s="28">
        <v>325</v>
      </c>
      <c r="D30" s="28">
        <v>186</v>
      </c>
      <c r="E30" s="28">
        <v>92</v>
      </c>
      <c r="F30" s="28">
        <v>47</v>
      </c>
      <c r="G30" s="28">
        <v>18</v>
      </c>
      <c r="H30" s="28">
        <v>66</v>
      </c>
      <c r="I30" s="28">
        <v>228</v>
      </c>
    </row>
    <row r="31" spans="1:9" ht="23.25" customHeight="1" x14ac:dyDescent="0.25">
      <c r="A31" s="26"/>
      <c r="B31" s="27" t="s">
        <v>13</v>
      </c>
      <c r="C31" s="28">
        <v>61</v>
      </c>
      <c r="D31" s="28">
        <v>34</v>
      </c>
      <c r="E31" s="28">
        <v>17</v>
      </c>
      <c r="F31" s="28">
        <v>10</v>
      </c>
      <c r="G31" s="28">
        <v>8</v>
      </c>
      <c r="H31" s="28">
        <v>24</v>
      </c>
      <c r="I31" s="28">
        <v>52</v>
      </c>
    </row>
    <row r="32" spans="1:9" ht="23.25" customHeight="1" x14ac:dyDescent="0.25">
      <c r="A32" s="29"/>
      <c r="B32" s="30" t="s">
        <v>19</v>
      </c>
      <c r="C32" s="31">
        <f t="shared" ref="C32:I32" si="5">SUM(C29:C31)</f>
        <v>2532</v>
      </c>
      <c r="D32" s="31">
        <f>SUM(D29:D31)</f>
        <v>1477</v>
      </c>
      <c r="E32" s="31">
        <f t="shared" si="5"/>
        <v>622</v>
      </c>
      <c r="F32" s="31">
        <f t="shared" si="5"/>
        <v>432</v>
      </c>
      <c r="G32" s="31">
        <f t="shared" si="5"/>
        <v>444</v>
      </c>
      <c r="H32" s="31">
        <f t="shared" si="5"/>
        <v>509</v>
      </c>
      <c r="I32" s="31">
        <f t="shared" si="5"/>
        <v>1846</v>
      </c>
    </row>
    <row r="33" spans="1:9" s="52" customFormat="1" x14ac:dyDescent="0.25">
      <c r="A33" s="24"/>
      <c r="B33" s="24"/>
      <c r="C33" s="24"/>
      <c r="D33" s="24"/>
      <c r="E33" s="24"/>
      <c r="F33" s="24"/>
      <c r="G33" s="24"/>
      <c r="H33" s="24"/>
      <c r="I33" s="24"/>
    </row>
  </sheetData>
  <mergeCells count="6">
    <mergeCell ref="A1:I1"/>
    <mergeCell ref="A27:I27"/>
    <mergeCell ref="A2:I2"/>
    <mergeCell ref="A3:I3"/>
    <mergeCell ref="A15:I15"/>
    <mergeCell ref="A5:I5"/>
  </mergeCells>
  <pageMargins left="0.35433070866141703" right="0.25" top="0.25" bottom="0.39370078740157499" header="0.511811023622047" footer="0.27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topLeftCell="A6" zoomScale="115" zoomScaleNormal="115" workbookViewId="0">
      <selection activeCell="B21" sqref="B21"/>
    </sheetView>
  </sheetViews>
  <sheetFormatPr defaultColWidth="8.7109375" defaultRowHeight="15" x14ac:dyDescent="0.25"/>
  <cols>
    <col min="1" max="1" width="5.85546875" customWidth="1"/>
    <col min="2" max="2" width="21.28515625" customWidth="1"/>
    <col min="3" max="3" width="8.42578125" customWidth="1"/>
    <col min="4" max="6" width="6.42578125" customWidth="1"/>
    <col min="7" max="7" width="8.140625" customWidth="1"/>
    <col min="8" max="12" width="6.42578125" customWidth="1"/>
    <col min="13" max="14" width="6.28515625" customWidth="1"/>
    <col min="15" max="15" width="9.28515625" customWidth="1"/>
    <col min="16" max="18" width="6.42578125" customWidth="1"/>
    <col min="19" max="20" width="9" customWidth="1"/>
    <col min="21" max="21" width="7.7109375" customWidth="1"/>
    <col min="22" max="22" width="7.85546875" customWidth="1"/>
    <col min="23" max="23" width="9.7109375" customWidth="1"/>
  </cols>
  <sheetData>
    <row r="1" spans="1:23" ht="30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0" customHeight="1" x14ac:dyDescent="0.25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17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s="8" customFormat="1" ht="32.25" customHeight="1" x14ac:dyDescent="0.25">
      <c r="A4" s="20" t="s">
        <v>1</v>
      </c>
      <c r="B4" s="20" t="s">
        <v>21</v>
      </c>
      <c r="C4" s="20" t="s">
        <v>2</v>
      </c>
      <c r="D4" s="21" t="s">
        <v>22</v>
      </c>
      <c r="E4" s="21"/>
      <c r="F4" s="21"/>
      <c r="G4" s="14" t="s">
        <v>23</v>
      </c>
      <c r="H4" s="21" t="s">
        <v>22</v>
      </c>
      <c r="I4" s="21"/>
      <c r="J4" s="21"/>
      <c r="K4" s="14" t="s">
        <v>24</v>
      </c>
      <c r="L4" s="15" t="s">
        <v>22</v>
      </c>
      <c r="M4" s="16"/>
      <c r="N4" s="17"/>
      <c r="O4" s="14" t="s">
        <v>25</v>
      </c>
      <c r="P4" s="21" t="s">
        <v>22</v>
      </c>
      <c r="Q4" s="21"/>
      <c r="R4" s="21"/>
      <c r="S4" s="14" t="s">
        <v>3</v>
      </c>
      <c r="T4" s="14" t="s">
        <v>4</v>
      </c>
      <c r="U4" s="14" t="s">
        <v>6</v>
      </c>
      <c r="V4" s="14" t="s">
        <v>7</v>
      </c>
      <c r="W4" s="14" t="s">
        <v>18</v>
      </c>
    </row>
    <row r="5" spans="1:23" s="8" customFormat="1" ht="68.25" customHeight="1" x14ac:dyDescent="0.25">
      <c r="A5" s="20"/>
      <c r="B5" s="20"/>
      <c r="C5" s="20"/>
      <c r="D5" s="12" t="s">
        <v>26</v>
      </c>
      <c r="E5" s="12" t="s">
        <v>27</v>
      </c>
      <c r="F5" s="12" t="s">
        <v>28</v>
      </c>
      <c r="G5" s="14"/>
      <c r="H5" s="12" t="s">
        <v>26</v>
      </c>
      <c r="I5" s="12" t="s">
        <v>27</v>
      </c>
      <c r="J5" s="12" t="s">
        <v>28</v>
      </c>
      <c r="K5" s="14"/>
      <c r="L5" s="12" t="s">
        <v>26</v>
      </c>
      <c r="M5" s="12" t="s">
        <v>27</v>
      </c>
      <c r="N5" s="12" t="s">
        <v>28</v>
      </c>
      <c r="O5" s="14"/>
      <c r="P5" s="12" t="s">
        <v>26</v>
      </c>
      <c r="Q5" s="12" t="s">
        <v>27</v>
      </c>
      <c r="R5" s="12" t="s">
        <v>28</v>
      </c>
      <c r="S5" s="14"/>
      <c r="T5" s="14"/>
      <c r="U5" s="14"/>
      <c r="V5" s="14"/>
      <c r="W5" s="14"/>
    </row>
    <row r="6" spans="1:23" ht="26.25" customHeight="1" x14ac:dyDescent="0.25">
      <c r="A6" s="1">
        <v>1</v>
      </c>
      <c r="B6" s="2" t="s">
        <v>29</v>
      </c>
      <c r="C6" s="3">
        <f t="shared" ref="C6:C20" si="0">SUM(D6:F6)</f>
        <v>212</v>
      </c>
      <c r="D6" s="4">
        <v>148</v>
      </c>
      <c r="E6" s="5">
        <v>57</v>
      </c>
      <c r="F6" s="5">
        <v>7</v>
      </c>
      <c r="G6" s="4">
        <f t="shared" ref="G6:G20" si="1">SUM(H6:J6)</f>
        <v>196</v>
      </c>
      <c r="H6" s="6">
        <v>133</v>
      </c>
      <c r="I6" s="6">
        <v>56</v>
      </c>
      <c r="J6" s="6">
        <v>7</v>
      </c>
      <c r="K6" s="4">
        <f t="shared" ref="K6:K20" si="2">SUM(L6:N6)</f>
        <v>14</v>
      </c>
      <c r="L6" s="6">
        <v>13</v>
      </c>
      <c r="M6" s="6">
        <v>1</v>
      </c>
      <c r="N6" s="6">
        <v>0</v>
      </c>
      <c r="O6" s="4">
        <f t="shared" ref="O6:O20" si="3">SUM(P6:R6)</f>
        <v>2</v>
      </c>
      <c r="P6" s="6">
        <v>2</v>
      </c>
      <c r="Q6" s="6">
        <v>0</v>
      </c>
      <c r="R6" s="6">
        <v>0</v>
      </c>
      <c r="S6" s="5">
        <v>131</v>
      </c>
      <c r="T6" s="5">
        <v>68</v>
      </c>
      <c r="U6" s="7">
        <v>59</v>
      </c>
      <c r="V6" s="7">
        <v>99</v>
      </c>
      <c r="W6" s="5">
        <v>152</v>
      </c>
    </row>
    <row r="7" spans="1:23" ht="26.25" customHeight="1" x14ac:dyDescent="0.25">
      <c r="A7" s="1">
        <v>2</v>
      </c>
      <c r="B7" s="2" t="s">
        <v>30</v>
      </c>
      <c r="C7" s="3">
        <f t="shared" si="0"/>
        <v>283</v>
      </c>
      <c r="D7" s="4">
        <v>252</v>
      </c>
      <c r="E7" s="5">
        <v>31</v>
      </c>
      <c r="F7" s="5">
        <v>0</v>
      </c>
      <c r="G7" s="4">
        <f t="shared" si="1"/>
        <v>165</v>
      </c>
      <c r="H7" s="6">
        <v>152</v>
      </c>
      <c r="I7" s="6">
        <v>13</v>
      </c>
      <c r="J7" s="6">
        <v>0</v>
      </c>
      <c r="K7" s="4">
        <f t="shared" si="2"/>
        <v>105</v>
      </c>
      <c r="L7" s="6">
        <v>100</v>
      </c>
      <c r="M7" s="6">
        <v>5</v>
      </c>
      <c r="N7" s="6">
        <v>0</v>
      </c>
      <c r="O7" s="4">
        <f t="shared" si="3"/>
        <v>13</v>
      </c>
      <c r="P7" s="6">
        <v>0</v>
      </c>
      <c r="Q7" s="6">
        <v>13</v>
      </c>
      <c r="R7" s="6">
        <v>0</v>
      </c>
      <c r="S7" s="5">
        <v>131</v>
      </c>
      <c r="T7" s="5">
        <v>47</v>
      </c>
      <c r="U7" s="7">
        <v>4</v>
      </c>
      <c r="V7" s="7">
        <v>28</v>
      </c>
      <c r="W7" s="5">
        <v>165</v>
      </c>
    </row>
    <row r="8" spans="1:23" ht="26.25" customHeight="1" x14ac:dyDescent="0.25">
      <c r="A8" s="1">
        <v>3</v>
      </c>
      <c r="B8" s="2" t="s">
        <v>31</v>
      </c>
      <c r="C8" s="3">
        <f t="shared" si="0"/>
        <v>39</v>
      </c>
      <c r="D8" s="4">
        <v>26</v>
      </c>
      <c r="E8" s="5">
        <v>13</v>
      </c>
      <c r="F8" s="5">
        <v>0</v>
      </c>
      <c r="G8" s="4">
        <f t="shared" si="1"/>
        <v>35</v>
      </c>
      <c r="H8" s="6">
        <v>24</v>
      </c>
      <c r="I8" s="6">
        <v>11</v>
      </c>
      <c r="J8" s="6">
        <v>0</v>
      </c>
      <c r="K8" s="4">
        <f t="shared" si="2"/>
        <v>4</v>
      </c>
      <c r="L8" s="6">
        <v>2</v>
      </c>
      <c r="M8" s="6">
        <v>2</v>
      </c>
      <c r="N8" s="6">
        <v>0</v>
      </c>
      <c r="O8" s="4">
        <f t="shared" si="3"/>
        <v>0</v>
      </c>
      <c r="P8" s="6">
        <v>0</v>
      </c>
      <c r="Q8" s="6">
        <v>0</v>
      </c>
      <c r="R8" s="6">
        <v>0</v>
      </c>
      <c r="S8" s="5">
        <v>18</v>
      </c>
      <c r="T8" s="5">
        <v>17</v>
      </c>
      <c r="U8" s="7">
        <v>20</v>
      </c>
      <c r="V8" s="7">
        <v>0</v>
      </c>
      <c r="W8" s="5">
        <v>35</v>
      </c>
    </row>
    <row r="9" spans="1:23" ht="26.25" customHeight="1" x14ac:dyDescent="0.25">
      <c r="A9" s="1">
        <v>4</v>
      </c>
      <c r="B9" s="2" t="s">
        <v>32</v>
      </c>
      <c r="C9" s="3">
        <f t="shared" si="0"/>
        <v>126</v>
      </c>
      <c r="D9" s="4">
        <v>73</v>
      </c>
      <c r="E9" s="5">
        <v>45</v>
      </c>
      <c r="F9" s="5">
        <v>8</v>
      </c>
      <c r="G9" s="4">
        <f t="shared" si="1"/>
        <v>96</v>
      </c>
      <c r="H9" s="6">
        <v>54</v>
      </c>
      <c r="I9" s="6">
        <v>37</v>
      </c>
      <c r="J9" s="6">
        <v>5</v>
      </c>
      <c r="K9" s="4">
        <f t="shared" si="2"/>
        <v>29</v>
      </c>
      <c r="L9" s="6">
        <v>19</v>
      </c>
      <c r="M9" s="6">
        <v>7</v>
      </c>
      <c r="N9" s="6">
        <v>3</v>
      </c>
      <c r="O9" s="4">
        <f t="shared" si="3"/>
        <v>1</v>
      </c>
      <c r="P9" s="6">
        <v>0</v>
      </c>
      <c r="Q9" s="6">
        <v>1</v>
      </c>
      <c r="R9" s="6">
        <v>0</v>
      </c>
      <c r="S9" s="5">
        <v>126</v>
      </c>
      <c r="T9" s="5">
        <v>0</v>
      </c>
      <c r="U9" s="7">
        <v>33</v>
      </c>
      <c r="V9" s="7">
        <v>1</v>
      </c>
      <c r="W9" s="5">
        <v>97</v>
      </c>
    </row>
    <row r="10" spans="1:23" ht="26.25" customHeight="1" x14ac:dyDescent="0.25">
      <c r="A10" s="1">
        <v>5</v>
      </c>
      <c r="B10" s="2" t="s">
        <v>33</v>
      </c>
      <c r="C10" s="3">
        <f t="shared" si="0"/>
        <v>287</v>
      </c>
      <c r="D10" s="4">
        <v>287</v>
      </c>
      <c r="E10" s="5">
        <v>0</v>
      </c>
      <c r="F10" s="5">
        <v>0</v>
      </c>
      <c r="G10" s="4">
        <f t="shared" si="1"/>
        <v>260</v>
      </c>
      <c r="H10" s="6">
        <v>260</v>
      </c>
      <c r="I10" s="6">
        <v>0</v>
      </c>
      <c r="J10" s="6">
        <v>0</v>
      </c>
      <c r="K10" s="4">
        <f t="shared" si="2"/>
        <v>19</v>
      </c>
      <c r="L10" s="6">
        <v>19</v>
      </c>
      <c r="M10" s="6">
        <v>0</v>
      </c>
      <c r="N10" s="6">
        <v>0</v>
      </c>
      <c r="O10" s="4">
        <f t="shared" si="3"/>
        <v>8</v>
      </c>
      <c r="P10" s="6">
        <v>8</v>
      </c>
      <c r="Q10" s="6">
        <v>0</v>
      </c>
      <c r="R10" s="6">
        <v>0</v>
      </c>
      <c r="S10" s="5">
        <v>273</v>
      </c>
      <c r="T10" s="5">
        <v>14</v>
      </c>
      <c r="U10" s="7">
        <v>0</v>
      </c>
      <c r="V10" s="7">
        <v>69</v>
      </c>
      <c r="W10" s="5">
        <v>265</v>
      </c>
    </row>
    <row r="11" spans="1:23" ht="26.25" customHeight="1" x14ac:dyDescent="0.25">
      <c r="A11" s="1">
        <v>6</v>
      </c>
      <c r="B11" s="2" t="s">
        <v>34</v>
      </c>
      <c r="C11" s="3">
        <f t="shared" si="0"/>
        <v>186</v>
      </c>
      <c r="D11" s="4">
        <v>154</v>
      </c>
      <c r="E11" s="5">
        <v>26</v>
      </c>
      <c r="F11" s="5">
        <v>6</v>
      </c>
      <c r="G11" s="4">
        <f t="shared" si="1"/>
        <v>134</v>
      </c>
      <c r="H11" s="6">
        <v>110</v>
      </c>
      <c r="I11" s="6">
        <v>18</v>
      </c>
      <c r="J11" s="6">
        <v>6</v>
      </c>
      <c r="K11" s="4">
        <f t="shared" si="2"/>
        <v>40</v>
      </c>
      <c r="L11" s="6">
        <v>37</v>
      </c>
      <c r="M11" s="6">
        <v>3</v>
      </c>
      <c r="N11" s="6">
        <v>0</v>
      </c>
      <c r="O11" s="4">
        <f t="shared" si="3"/>
        <v>12</v>
      </c>
      <c r="P11" s="6">
        <v>7</v>
      </c>
      <c r="Q11" s="6">
        <v>5</v>
      </c>
      <c r="R11" s="6">
        <v>0</v>
      </c>
      <c r="S11" s="5">
        <v>74</v>
      </c>
      <c r="T11" s="5">
        <v>57</v>
      </c>
      <c r="U11" s="7">
        <v>54</v>
      </c>
      <c r="V11" s="7">
        <v>13</v>
      </c>
      <c r="W11" s="5">
        <v>94</v>
      </c>
    </row>
    <row r="12" spans="1:23" ht="26.25" customHeight="1" x14ac:dyDescent="0.25">
      <c r="A12" s="1">
        <v>7</v>
      </c>
      <c r="B12" s="2" t="s">
        <v>35</v>
      </c>
      <c r="C12" s="3">
        <f t="shared" si="0"/>
        <v>160</v>
      </c>
      <c r="D12" s="4">
        <v>142</v>
      </c>
      <c r="E12" s="5">
        <v>10</v>
      </c>
      <c r="F12" s="5">
        <v>8</v>
      </c>
      <c r="G12" s="4">
        <f t="shared" si="1"/>
        <v>143</v>
      </c>
      <c r="H12" s="6">
        <v>125</v>
      </c>
      <c r="I12" s="6">
        <v>10</v>
      </c>
      <c r="J12" s="6">
        <v>8</v>
      </c>
      <c r="K12" s="4">
        <f t="shared" si="2"/>
        <v>17</v>
      </c>
      <c r="L12" s="6">
        <v>17</v>
      </c>
      <c r="M12" s="6">
        <v>0</v>
      </c>
      <c r="N12" s="6">
        <v>0</v>
      </c>
      <c r="O12" s="4">
        <f t="shared" si="3"/>
        <v>0</v>
      </c>
      <c r="P12" s="6">
        <v>0</v>
      </c>
      <c r="Q12" s="6">
        <v>0</v>
      </c>
      <c r="R12" s="6">
        <v>0</v>
      </c>
      <c r="S12" s="5">
        <v>114</v>
      </c>
      <c r="T12" s="5">
        <v>45</v>
      </c>
      <c r="U12" s="7">
        <v>0</v>
      </c>
      <c r="V12" s="7">
        <v>48</v>
      </c>
      <c r="W12" s="5">
        <v>125</v>
      </c>
    </row>
    <row r="13" spans="1:23" ht="26.25" customHeight="1" x14ac:dyDescent="0.25">
      <c r="A13" s="1">
        <v>8</v>
      </c>
      <c r="B13" s="2" t="s">
        <v>36</v>
      </c>
      <c r="C13" s="3">
        <f t="shared" si="0"/>
        <v>77</v>
      </c>
      <c r="D13" s="4">
        <v>77</v>
      </c>
      <c r="E13" s="5">
        <v>0</v>
      </c>
      <c r="F13" s="5">
        <v>0</v>
      </c>
      <c r="G13" s="4">
        <f t="shared" si="1"/>
        <v>77</v>
      </c>
      <c r="H13" s="6">
        <v>77</v>
      </c>
      <c r="I13" s="6">
        <v>0</v>
      </c>
      <c r="J13" s="6">
        <v>0</v>
      </c>
      <c r="K13" s="4">
        <f t="shared" si="2"/>
        <v>0</v>
      </c>
      <c r="L13" s="6">
        <v>0</v>
      </c>
      <c r="M13" s="6">
        <v>0</v>
      </c>
      <c r="N13" s="6">
        <v>0</v>
      </c>
      <c r="O13" s="4">
        <f t="shared" si="3"/>
        <v>0</v>
      </c>
      <c r="P13" s="6">
        <v>0</v>
      </c>
      <c r="Q13" s="6">
        <v>0</v>
      </c>
      <c r="R13" s="6">
        <v>0</v>
      </c>
      <c r="S13" s="5">
        <v>66</v>
      </c>
      <c r="T13" s="5">
        <v>11</v>
      </c>
      <c r="U13" s="7">
        <v>7</v>
      </c>
      <c r="V13" s="7">
        <v>41</v>
      </c>
      <c r="W13" s="5">
        <v>77</v>
      </c>
    </row>
    <row r="14" spans="1:23" ht="26.25" customHeight="1" x14ac:dyDescent="0.25">
      <c r="A14" s="1">
        <v>9</v>
      </c>
      <c r="B14" s="2" t="s">
        <v>37</v>
      </c>
      <c r="C14" s="3">
        <f t="shared" si="0"/>
        <v>395</v>
      </c>
      <c r="D14" s="4">
        <v>315</v>
      </c>
      <c r="E14" s="5">
        <v>78</v>
      </c>
      <c r="F14" s="5">
        <v>2</v>
      </c>
      <c r="G14" s="4">
        <f t="shared" si="1"/>
        <v>298</v>
      </c>
      <c r="H14" s="6">
        <v>235</v>
      </c>
      <c r="I14" s="6">
        <v>62</v>
      </c>
      <c r="J14" s="6">
        <v>1</v>
      </c>
      <c r="K14" s="4">
        <f t="shared" si="2"/>
        <v>92</v>
      </c>
      <c r="L14" s="6">
        <v>79</v>
      </c>
      <c r="M14" s="6">
        <v>13</v>
      </c>
      <c r="N14" s="6">
        <v>0</v>
      </c>
      <c r="O14" s="4">
        <f t="shared" si="3"/>
        <v>5</v>
      </c>
      <c r="P14" s="6">
        <v>1</v>
      </c>
      <c r="Q14" s="6">
        <v>3</v>
      </c>
      <c r="R14" s="6">
        <v>1</v>
      </c>
      <c r="S14" s="5">
        <v>158</v>
      </c>
      <c r="T14" s="5">
        <v>145</v>
      </c>
      <c r="U14" s="7">
        <v>200</v>
      </c>
      <c r="V14" s="7">
        <v>84</v>
      </c>
      <c r="W14" s="5">
        <v>303</v>
      </c>
    </row>
    <row r="15" spans="1:23" ht="26.25" customHeight="1" x14ac:dyDescent="0.25">
      <c r="A15" s="1">
        <v>10</v>
      </c>
      <c r="B15" s="2" t="s">
        <v>38</v>
      </c>
      <c r="C15" s="3">
        <f t="shared" si="0"/>
        <v>213</v>
      </c>
      <c r="D15" s="4">
        <v>168</v>
      </c>
      <c r="E15" s="5">
        <v>17</v>
      </c>
      <c r="F15" s="5">
        <v>28</v>
      </c>
      <c r="G15" s="4">
        <f t="shared" si="1"/>
        <v>162</v>
      </c>
      <c r="H15" s="6">
        <v>123</v>
      </c>
      <c r="I15" s="6">
        <v>17</v>
      </c>
      <c r="J15" s="6">
        <v>22</v>
      </c>
      <c r="K15" s="4">
        <f t="shared" si="2"/>
        <v>49</v>
      </c>
      <c r="L15" s="6">
        <v>45</v>
      </c>
      <c r="M15" s="6">
        <v>0</v>
      </c>
      <c r="N15" s="6">
        <v>4</v>
      </c>
      <c r="O15" s="4">
        <f t="shared" si="3"/>
        <v>2</v>
      </c>
      <c r="P15" s="6">
        <v>0</v>
      </c>
      <c r="Q15" s="6">
        <v>0</v>
      </c>
      <c r="R15" s="6">
        <v>2</v>
      </c>
      <c r="S15" s="5">
        <v>113</v>
      </c>
      <c r="T15" s="5">
        <v>45</v>
      </c>
      <c r="U15" s="7">
        <v>44</v>
      </c>
      <c r="V15" s="7">
        <v>38</v>
      </c>
      <c r="W15" s="5">
        <v>158</v>
      </c>
    </row>
    <row r="16" spans="1:23" ht="26.25" customHeight="1" x14ac:dyDescent="0.25">
      <c r="A16" s="1">
        <v>11</v>
      </c>
      <c r="B16" s="2" t="s">
        <v>39</v>
      </c>
      <c r="C16" s="3">
        <f t="shared" si="0"/>
        <v>199</v>
      </c>
      <c r="D16" s="4">
        <v>167</v>
      </c>
      <c r="E16" s="5">
        <v>32</v>
      </c>
      <c r="F16" s="5">
        <v>0</v>
      </c>
      <c r="G16" s="4">
        <f t="shared" si="1"/>
        <v>102</v>
      </c>
      <c r="H16" s="6">
        <v>75</v>
      </c>
      <c r="I16" s="6">
        <v>27</v>
      </c>
      <c r="J16" s="6">
        <v>0</v>
      </c>
      <c r="K16" s="4">
        <f t="shared" si="2"/>
        <v>96</v>
      </c>
      <c r="L16" s="6">
        <v>91</v>
      </c>
      <c r="M16" s="6">
        <v>5</v>
      </c>
      <c r="N16" s="6">
        <v>0</v>
      </c>
      <c r="O16" s="4">
        <f t="shared" si="3"/>
        <v>1</v>
      </c>
      <c r="P16" s="6">
        <v>1</v>
      </c>
      <c r="Q16" s="6">
        <v>0</v>
      </c>
      <c r="R16" s="6">
        <v>0</v>
      </c>
      <c r="S16" s="5">
        <v>102</v>
      </c>
      <c r="T16" s="5">
        <v>48</v>
      </c>
      <c r="U16" s="7">
        <v>2</v>
      </c>
      <c r="V16" s="7">
        <v>42</v>
      </c>
      <c r="W16" s="5">
        <v>93</v>
      </c>
    </row>
    <row r="17" spans="1:23" ht="26.25" customHeight="1" x14ac:dyDescent="0.25">
      <c r="A17" s="1">
        <v>12</v>
      </c>
      <c r="B17" s="2" t="s">
        <v>40</v>
      </c>
      <c r="C17" s="3">
        <f t="shared" si="0"/>
        <v>10</v>
      </c>
      <c r="D17" s="4">
        <v>5</v>
      </c>
      <c r="E17" s="5">
        <v>5</v>
      </c>
      <c r="F17" s="5">
        <v>0</v>
      </c>
      <c r="G17" s="4">
        <f t="shared" si="1"/>
        <v>10</v>
      </c>
      <c r="H17" s="6">
        <v>5</v>
      </c>
      <c r="I17" s="6">
        <v>5</v>
      </c>
      <c r="J17" s="6">
        <v>0</v>
      </c>
      <c r="K17" s="4">
        <f t="shared" si="2"/>
        <v>0</v>
      </c>
      <c r="L17" s="6">
        <v>0</v>
      </c>
      <c r="M17" s="6">
        <v>0</v>
      </c>
      <c r="N17" s="6">
        <v>0</v>
      </c>
      <c r="O17" s="4">
        <f t="shared" si="3"/>
        <v>0</v>
      </c>
      <c r="P17" s="6">
        <v>0</v>
      </c>
      <c r="Q17" s="6">
        <v>0</v>
      </c>
      <c r="R17" s="6">
        <v>0</v>
      </c>
      <c r="S17" s="5">
        <v>0</v>
      </c>
      <c r="T17" s="5">
        <v>0</v>
      </c>
      <c r="U17" s="7">
        <v>0</v>
      </c>
      <c r="V17" s="7">
        <v>0</v>
      </c>
      <c r="W17" s="5">
        <v>0</v>
      </c>
    </row>
    <row r="18" spans="1:23" ht="26.25" customHeight="1" x14ac:dyDescent="0.25">
      <c r="A18" s="1">
        <v>13</v>
      </c>
      <c r="B18" s="2" t="s">
        <v>41</v>
      </c>
      <c r="C18" s="3">
        <f t="shared" si="0"/>
        <v>28</v>
      </c>
      <c r="D18" s="4">
        <v>22</v>
      </c>
      <c r="E18" s="5">
        <v>4</v>
      </c>
      <c r="F18" s="5">
        <v>2</v>
      </c>
      <c r="G18" s="4">
        <f t="shared" si="1"/>
        <v>12</v>
      </c>
      <c r="H18" s="6">
        <v>6</v>
      </c>
      <c r="I18" s="6">
        <v>4</v>
      </c>
      <c r="J18" s="6">
        <v>2</v>
      </c>
      <c r="K18" s="4">
        <f t="shared" si="2"/>
        <v>16</v>
      </c>
      <c r="L18" s="6">
        <v>16</v>
      </c>
      <c r="M18" s="6">
        <v>0</v>
      </c>
      <c r="N18" s="6">
        <v>0</v>
      </c>
      <c r="O18" s="4">
        <f t="shared" si="3"/>
        <v>0</v>
      </c>
      <c r="P18" s="6">
        <v>0</v>
      </c>
      <c r="Q18" s="6">
        <v>0</v>
      </c>
      <c r="R18" s="6">
        <v>0</v>
      </c>
      <c r="S18" s="5">
        <v>0</v>
      </c>
      <c r="T18" s="5">
        <v>0</v>
      </c>
      <c r="U18" s="7">
        <v>0</v>
      </c>
      <c r="V18" s="7">
        <v>0</v>
      </c>
      <c r="W18" s="5">
        <v>4</v>
      </c>
    </row>
    <row r="19" spans="1:23" ht="26.25" customHeight="1" x14ac:dyDescent="0.25">
      <c r="A19" s="1">
        <v>14</v>
      </c>
      <c r="B19" s="2" t="s">
        <v>42</v>
      </c>
      <c r="C19" s="3">
        <f t="shared" si="0"/>
        <v>19</v>
      </c>
      <c r="D19" s="4">
        <v>19</v>
      </c>
      <c r="E19" s="5">
        <v>0</v>
      </c>
      <c r="F19" s="5">
        <v>0</v>
      </c>
      <c r="G19" s="4">
        <f t="shared" si="1"/>
        <v>7</v>
      </c>
      <c r="H19" s="6">
        <v>7</v>
      </c>
      <c r="I19" s="6">
        <v>0</v>
      </c>
      <c r="J19" s="6">
        <v>0</v>
      </c>
      <c r="K19" s="4">
        <f t="shared" si="2"/>
        <v>12</v>
      </c>
      <c r="L19" s="6">
        <v>12</v>
      </c>
      <c r="M19" s="6">
        <v>0</v>
      </c>
      <c r="N19" s="6">
        <v>0</v>
      </c>
      <c r="O19" s="4">
        <f t="shared" si="3"/>
        <v>0</v>
      </c>
      <c r="P19" s="6">
        <v>0</v>
      </c>
      <c r="Q19" s="6">
        <v>0</v>
      </c>
      <c r="R19" s="6">
        <v>0</v>
      </c>
      <c r="S19" s="5">
        <v>6</v>
      </c>
      <c r="T19" s="5">
        <v>1</v>
      </c>
      <c r="U19" s="7">
        <v>8</v>
      </c>
      <c r="V19" s="7">
        <v>1</v>
      </c>
      <c r="W19" s="5">
        <v>7</v>
      </c>
    </row>
    <row r="20" spans="1:23" ht="26.25" customHeight="1" x14ac:dyDescent="0.25">
      <c r="A20" s="1">
        <v>15</v>
      </c>
      <c r="B20" s="2" t="s">
        <v>43</v>
      </c>
      <c r="C20" s="3">
        <f t="shared" si="0"/>
        <v>298</v>
      </c>
      <c r="D20" s="4">
        <v>291</v>
      </c>
      <c r="E20" s="5">
        <v>7</v>
      </c>
      <c r="F20" s="5">
        <v>0</v>
      </c>
      <c r="G20" s="4">
        <f t="shared" si="1"/>
        <v>271</v>
      </c>
      <c r="H20" s="6">
        <v>264</v>
      </c>
      <c r="I20" s="6">
        <v>7</v>
      </c>
      <c r="J20" s="6">
        <v>0</v>
      </c>
      <c r="K20" s="4">
        <f t="shared" si="2"/>
        <v>27</v>
      </c>
      <c r="L20" s="6">
        <v>27</v>
      </c>
      <c r="M20" s="6">
        <v>0</v>
      </c>
      <c r="N20" s="6">
        <v>0</v>
      </c>
      <c r="O20" s="4">
        <f t="shared" si="3"/>
        <v>0</v>
      </c>
      <c r="P20" s="6">
        <v>0</v>
      </c>
      <c r="Q20" s="6">
        <v>0</v>
      </c>
      <c r="R20" s="6">
        <v>0</v>
      </c>
      <c r="S20" s="5">
        <v>165</v>
      </c>
      <c r="T20" s="5">
        <v>124</v>
      </c>
      <c r="U20" s="7">
        <v>13</v>
      </c>
      <c r="V20" s="7">
        <v>45</v>
      </c>
      <c r="W20" s="5">
        <v>271</v>
      </c>
    </row>
    <row r="21" spans="1:23" ht="32.25" customHeight="1" x14ac:dyDescent="0.25">
      <c r="A21" s="9"/>
      <c r="B21" s="11" t="s">
        <v>44</v>
      </c>
      <c r="C21" s="10">
        <f t="shared" ref="C21:W21" si="4">SUM(C6:C20)</f>
        <v>2532</v>
      </c>
      <c r="D21" s="10">
        <f t="shared" si="4"/>
        <v>2146</v>
      </c>
      <c r="E21" s="10">
        <f t="shared" si="4"/>
        <v>325</v>
      </c>
      <c r="F21" s="10">
        <f t="shared" si="4"/>
        <v>61</v>
      </c>
      <c r="G21" s="10">
        <f t="shared" si="4"/>
        <v>1968</v>
      </c>
      <c r="H21" s="10">
        <f t="shared" si="4"/>
        <v>1650</v>
      </c>
      <c r="I21" s="10">
        <f t="shared" si="4"/>
        <v>267</v>
      </c>
      <c r="J21" s="10">
        <f t="shared" si="4"/>
        <v>51</v>
      </c>
      <c r="K21" s="10">
        <f t="shared" si="4"/>
        <v>520</v>
      </c>
      <c r="L21" s="10">
        <f t="shared" si="4"/>
        <v>477</v>
      </c>
      <c r="M21" s="10">
        <f t="shared" si="4"/>
        <v>36</v>
      </c>
      <c r="N21" s="10">
        <f t="shared" si="4"/>
        <v>7</v>
      </c>
      <c r="O21" s="10">
        <f t="shared" si="4"/>
        <v>44</v>
      </c>
      <c r="P21" s="10">
        <f t="shared" si="4"/>
        <v>19</v>
      </c>
      <c r="Q21" s="10">
        <f t="shared" si="4"/>
        <v>22</v>
      </c>
      <c r="R21" s="10">
        <f t="shared" si="4"/>
        <v>3</v>
      </c>
      <c r="S21" s="10">
        <f t="shared" si="4"/>
        <v>1477</v>
      </c>
      <c r="T21" s="10">
        <f t="shared" si="4"/>
        <v>622</v>
      </c>
      <c r="U21" s="10">
        <f t="shared" si="4"/>
        <v>444</v>
      </c>
      <c r="V21" s="10">
        <f t="shared" si="4"/>
        <v>509</v>
      </c>
      <c r="W21" s="10">
        <f t="shared" si="4"/>
        <v>1846</v>
      </c>
    </row>
  </sheetData>
  <mergeCells count="17">
    <mergeCell ref="V4:V5"/>
    <mergeCell ref="W4:W5"/>
    <mergeCell ref="L4:N4"/>
    <mergeCell ref="A1:W1"/>
    <mergeCell ref="A2:W2"/>
    <mergeCell ref="A4:A5"/>
    <mergeCell ref="B4:B5"/>
    <mergeCell ref="C4:C5"/>
    <mergeCell ref="D4:F4"/>
    <mergeCell ref="G4:G5"/>
    <mergeCell ref="H4:J4"/>
    <mergeCell ref="K4:K5"/>
    <mergeCell ref="O4:O5"/>
    <mergeCell ref="P4:R4"/>
    <mergeCell ref="S4:S5"/>
    <mergeCell ref="T4:T5"/>
    <mergeCell ref="U4:U5"/>
  </mergeCells>
  <pageMargins left="0.15763888888888899" right="0.15763888888888899" top="0.196527777777778" bottom="0.196527777777778" header="0.511811023622047" footer="0.511811023622047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Tong_hop</vt:lpstr>
      <vt:lpstr>Chi_tiet_theo_nganh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Administrator</cp:lastModifiedBy>
  <cp:revision>0</cp:revision>
  <cp:lastPrinted>2026-10-27T08:06:26Z</cp:lastPrinted>
  <dcterms:created xsi:type="dcterms:W3CDTF">2026-10-25T02:34:40Z</dcterms:created>
  <dcterms:modified xsi:type="dcterms:W3CDTF">2026-10-27T09:00:28Z</dcterms:modified>
  <dc:language>en-US</dc:language>
</cp:coreProperties>
</file>